
<file path=[Content_Types].xml><?xml version="1.0" encoding="utf-8"?>
<Types xmlns="http://schemas.openxmlformats.org/package/2006/content-type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alberthofeldt/Library/Mobile Documents/com~apple~CloudDocs/Calculator/Calculations/EXcel/"/>
    </mc:Choice>
  </mc:AlternateContent>
  <xr:revisionPtr revIDLastSave="0" documentId="13_ncr:1_{D8577446-7567-B148-875B-4F3A17BDFFDD}" xr6:coauthVersionLast="45" xr6:coauthVersionMax="45" xr10:uidLastSave="{00000000-0000-0000-0000-000000000000}"/>
  <bookViews>
    <workbookView xWindow="780" yWindow="820" windowWidth="27640" windowHeight="15720" activeTab="1" xr2:uid="{FBCB9007-C138-BC4F-AD85-8322C86ED72C}"/>
  </bookViews>
  <sheets>
    <sheet name="Amblyometer" sheetId="1" r:id="rId1"/>
    <sheet name="Parity Challeng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2" l="1"/>
  <c r="D10" i="2"/>
  <c r="D9" i="2" l="1"/>
  <c r="C9" i="2"/>
  <c r="D8" i="2"/>
  <c r="C8" i="2"/>
  <c r="C4" i="2"/>
  <c r="E8" i="2" l="1"/>
  <c r="G8" i="2" s="1"/>
  <c r="G10" i="2" s="1"/>
  <c r="F8" i="2"/>
  <c r="C11" i="1"/>
  <c r="C10" i="1"/>
  <c r="E10" i="1" s="1"/>
  <c r="D9" i="1"/>
  <c r="D8" i="1"/>
  <c r="D7" i="1"/>
  <c r="D6" i="1"/>
  <c r="C3" i="1"/>
  <c r="C13" i="2" l="1"/>
  <c r="G12" i="2"/>
  <c r="H12" i="2" s="1"/>
  <c r="F12" i="2"/>
  <c r="C12" i="2"/>
  <c r="C11" i="2"/>
  <c r="E14" i="1"/>
  <c r="F14" i="1" s="1"/>
  <c r="D14" i="1"/>
</calcChain>
</file>

<file path=xl/sharedStrings.xml><?xml version="1.0" encoding="utf-8"?>
<sst xmlns="http://schemas.openxmlformats.org/spreadsheetml/2006/main" count="164" uniqueCount="87">
  <si>
    <t>Amblyometry: Brightness Balance</t>
  </si>
  <si>
    <t>Amblyometer</t>
  </si>
  <si>
    <t>u</t>
  </si>
  <si>
    <t>NAME ➔</t>
  </si>
  <si>
    <t xml:space="preserve"> </t>
  </si>
  <si>
    <t>age</t>
  </si>
  <si>
    <t>Date</t>
  </si>
  <si>
    <t>6th. Grade</t>
  </si>
  <si>
    <t>Regular</t>
  </si>
  <si>
    <t>Data</t>
  </si>
  <si>
    <r>
      <t xml:space="preserve">Value: OS </t>
    </r>
    <r>
      <rPr>
        <b/>
        <sz val="14"/>
        <color theme="1"/>
        <rFont val="Calibri (Body)"/>
      </rPr>
      <t>(</t>
    </r>
    <r>
      <rPr>
        <b/>
        <sz val="14"/>
        <color rgb="FFFF0000"/>
        <rFont val="Calibri (Body)"/>
      </rPr>
      <t>-</t>
    </r>
    <r>
      <rPr>
        <b/>
        <sz val="14"/>
        <color theme="1"/>
        <rFont val="Calibri (Body)"/>
      </rPr>
      <t>)</t>
    </r>
    <r>
      <rPr>
        <b/>
        <sz val="14"/>
        <color theme="1"/>
        <rFont val="Calibri"/>
        <family val="2"/>
        <scheme val="minor"/>
      </rPr>
      <t>, OD (</t>
    </r>
    <r>
      <rPr>
        <b/>
        <sz val="14"/>
        <color rgb="FFFF0000"/>
        <rFont val="Calibri (Body)"/>
      </rPr>
      <t>+</t>
    </r>
    <r>
      <rPr>
        <b/>
        <sz val="14"/>
        <color theme="1"/>
        <rFont val="Calibri"/>
        <family val="2"/>
        <scheme val="minor"/>
      </rPr>
      <t>)</t>
    </r>
  </si>
  <si>
    <t>Insure</t>
  </si>
  <si>
    <t>TEST Type</t>
  </si>
  <si>
    <t>ENTER ➔</t>
  </si>
  <si>
    <t>Enter Data</t>
  </si>
  <si>
    <t>the correct</t>
  </si>
  <si>
    <t>Click the</t>
  </si>
  <si>
    <t>eye appears,</t>
  </si>
  <si>
    <t>Equalizer</t>
  </si>
  <si>
    <t>Drop-down</t>
  </si>
  <si>
    <r>
      <rPr>
        <b/>
        <i/>
        <sz val="12"/>
        <color rgb="FFFF0000"/>
        <rFont val="Calibri (Body)"/>
      </rPr>
      <t>OD</t>
    </r>
    <r>
      <rPr>
        <b/>
        <i/>
        <sz val="12"/>
        <color theme="1"/>
        <rFont val="Calibri"/>
        <family val="2"/>
        <scheme val="minor"/>
      </rPr>
      <t xml:space="preserve"> or</t>
    </r>
    <r>
      <rPr>
        <b/>
        <i/>
        <sz val="12"/>
        <color rgb="FFFF0000"/>
        <rFont val="Calibri (Body)"/>
      </rPr>
      <t xml:space="preserve"> OS</t>
    </r>
  </si>
  <si>
    <t>menu</t>
  </si>
  <si>
    <t>MEAN</t>
  </si>
  <si>
    <t>← Score →</t>
  </si>
  <si>
    <t>VAR</t>
  </si>
  <si>
    <t>Defect</t>
  </si>
  <si>
    <t>OS</t>
  </si>
  <si>
    <t>Normal</t>
  </si>
  <si>
    <t>OD</t>
  </si>
  <si>
    <t xml:space="preserve">   DEFECT →</t>
  </si>
  <si>
    <t xml:space="preserve"> ←  DEFECT</t>
  </si>
  <si>
    <t>Blank</t>
  </si>
  <si>
    <t>Test Type</t>
  </si>
  <si>
    <t>Grade</t>
  </si>
  <si>
    <t>Class Type</t>
  </si>
  <si>
    <t>2 yrs</t>
  </si>
  <si>
    <t>PK3</t>
  </si>
  <si>
    <t xml:space="preserve"> 3 yrs</t>
  </si>
  <si>
    <t>PK4</t>
  </si>
  <si>
    <t>Special Ed.</t>
  </si>
  <si>
    <t xml:space="preserve"> 4 yrs</t>
  </si>
  <si>
    <t>KG</t>
  </si>
  <si>
    <t>5 yrs</t>
  </si>
  <si>
    <t>1st. Grade</t>
  </si>
  <si>
    <t xml:space="preserve">  </t>
  </si>
  <si>
    <t>6 yrs</t>
  </si>
  <si>
    <t>2rd. Grade</t>
  </si>
  <si>
    <t>7 yrs</t>
  </si>
  <si>
    <t>3rd. Grade</t>
  </si>
  <si>
    <t>8 yrs</t>
  </si>
  <si>
    <t>4th. Grade</t>
  </si>
  <si>
    <t>9 yrs</t>
  </si>
  <si>
    <t>5th. Grade</t>
  </si>
  <si>
    <t>10 yrs</t>
  </si>
  <si>
    <t>11 yrs</t>
  </si>
  <si>
    <t>7th. Grade</t>
  </si>
  <si>
    <t>12 yrs</t>
  </si>
  <si>
    <t>8th. Grade</t>
  </si>
  <si>
    <t>13 yrs</t>
  </si>
  <si>
    <t>9th. Grade</t>
  </si>
  <si>
    <t>14 yrs</t>
  </si>
  <si>
    <t>10th. Grade</t>
  </si>
  <si>
    <t>15-20 yrs</t>
  </si>
  <si>
    <t>11th. Grade</t>
  </si>
  <si>
    <t>20-30 yrs</t>
  </si>
  <si>
    <t>12th. Grade</t>
  </si>
  <si>
    <t>30-40 yrs</t>
  </si>
  <si>
    <t>40-50 yrs</t>
  </si>
  <si>
    <t>50-60 yrs</t>
  </si>
  <si>
    <t>70-80 yrs</t>
  </si>
  <si>
    <t>80-90 yrs</t>
  </si>
  <si>
    <t>90-100 yrs</t>
  </si>
  <si>
    <t>100-110. yrs</t>
  </si>
  <si>
    <r>
      <t>Parity Challenge:</t>
    </r>
    <r>
      <rPr>
        <sz val="12"/>
        <color rgb="FFFF0000"/>
        <rFont val="Calibri (Body)"/>
      </rPr>
      <t xml:space="preserve"> </t>
    </r>
    <r>
      <rPr>
        <b/>
        <i/>
        <sz val="12"/>
        <color theme="8" tint="-0.249977111117893"/>
        <rFont val="Calibri (Body)"/>
      </rPr>
      <t>Right &amp; Left</t>
    </r>
  </si>
  <si>
    <t>Right</t>
  </si>
  <si>
    <t>Left</t>
  </si>
  <si>
    <t>2X            OD vs. OS.            1X</t>
  </si>
  <si>
    <t>Balance x 2</t>
  </si>
  <si>
    <t>Balance x 1</t>
  </si>
  <si>
    <t>COUNT</t>
  </si>
  <si>
    <t>Neutralizing SCORE ➔</t>
  </si>
  <si>
    <t>Prefers OD</t>
  </si>
  <si>
    <t>OS Defect</t>
  </si>
  <si>
    <t>OD Defect</t>
  </si>
  <si>
    <t>Prefers OS</t>
  </si>
  <si>
    <t>No Preference</t>
  </si>
  <si>
    <t>Mean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</si>
</sst>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2"/>
      <color theme="1"/>
      <name val="Calibri"/>
      <family val="2"/>
      <scheme val="minor"/>
    </font>
    <font>
      <b/>
      <sz val="12"/>
      <color theme="1"/>
      <name val="Calibri"/>
      <family val="2"/>
      <scheme val="minor"/>
    </font>
    <font>
      <sz val="12"/>
      <color theme="0"/>
      <name val="Calibri"/>
      <family val="2"/>
      <scheme val="minor"/>
    </font>
    <font>
      <sz val="14"/>
      <color theme="1"/>
      <name val="Calibri"/>
      <family val="2"/>
      <scheme val="minor"/>
    </font>
    <font>
      <sz val="10"/>
      <color theme="1"/>
      <name val="Calibri"/>
      <family val="2"/>
      <scheme val="minor"/>
    </font>
    <font>
      <sz val="12"/>
      <color rgb="FF000000"/>
      <name val="Calibri"/>
      <family val="2"/>
      <scheme val="minor"/>
    </font>
    <font>
      <i/>
      <sz val="12"/>
      <color theme="1"/>
      <name val="Calibri"/>
      <family val="2"/>
      <scheme val="minor"/>
    </font>
    <font>
      <b/>
      <sz val="14"/>
      <color theme="1"/>
      <name val="Calibri"/>
      <family val="2"/>
      <scheme val="minor"/>
    </font>
    <font>
      <b/>
      <sz val="14"/>
      <color theme="1"/>
      <name val="Calibri (Body)"/>
    </font>
    <font>
      <b/>
      <sz val="14"/>
      <color rgb="FFFF0000"/>
      <name val="Calibri (Body)"/>
    </font>
    <font>
      <b/>
      <i/>
      <sz val="12"/>
      <color theme="1"/>
      <name val="Calibri"/>
      <family val="2"/>
      <scheme val="minor"/>
    </font>
    <font>
      <b/>
      <i/>
      <sz val="14"/>
      <color theme="1"/>
      <name val="Calibri"/>
      <family val="2"/>
      <scheme val="minor"/>
    </font>
    <font>
      <b/>
      <sz val="14"/>
      <color rgb="FFFF0000"/>
      <name val="Calibri"/>
      <family val="2"/>
      <scheme val="minor"/>
    </font>
    <font>
      <i/>
      <sz val="12"/>
      <color theme="1"/>
      <name val="Calibri (Body)"/>
    </font>
    <font>
      <b/>
      <i/>
      <sz val="12"/>
      <color rgb="FFFF0000"/>
      <name val="Calibri (Body)"/>
    </font>
    <font>
      <b/>
      <sz val="11"/>
      <color theme="1"/>
      <name val="Calibri"/>
      <family val="2"/>
      <scheme val="minor"/>
    </font>
    <font>
      <sz val="14"/>
      <color rgb="FF000000"/>
      <name val="Calibri"/>
      <family val="2"/>
      <scheme val="minor"/>
    </font>
    <font>
      <b/>
      <sz val="14"/>
      <color theme="0"/>
      <name val="Calibri"/>
      <family val="2"/>
      <scheme val="minor"/>
    </font>
    <font>
      <sz val="12"/>
      <color rgb="FF0070C0"/>
      <name val="Calibri"/>
      <family val="2"/>
      <scheme val="minor"/>
    </font>
    <font>
      <b/>
      <sz val="16"/>
      <color theme="1"/>
      <name val="Calibri"/>
      <family val="2"/>
      <scheme val="minor"/>
    </font>
    <font>
      <b/>
      <sz val="14"/>
      <color rgb="FF000000"/>
      <name val="Calibri"/>
      <family val="2"/>
      <scheme val="minor"/>
    </font>
    <font>
      <sz val="14"/>
      <color theme="0"/>
      <name val="Calibri (Body)"/>
    </font>
    <font>
      <b/>
      <sz val="12"/>
      <color theme="0"/>
      <name val="Calibri"/>
      <family val="2"/>
      <scheme val="minor"/>
    </font>
    <font>
      <sz val="12"/>
      <color rgb="FFFF0000"/>
      <name val="Calibri (Body)"/>
    </font>
    <font>
      <b/>
      <i/>
      <sz val="12"/>
      <color theme="8" tint="-0.249977111117893"/>
      <name val="Calibri (Body)"/>
    </font>
    <font>
      <b/>
      <sz val="10"/>
      <color theme="1"/>
      <name val="Calibri"/>
      <family val="2"/>
      <scheme val="minor"/>
    </font>
    <font>
      <sz val="12"/>
      <color rgb="FF000000"/>
      <name val="Helvetica Neue"/>
      <family val="2"/>
    </font>
    <font>
      <b/>
      <sz val="14"/>
      <color theme="1"/>
      <name val="Helvetica Neue"/>
      <family val="2"/>
    </font>
  </fonts>
  <fills count="5">
    <fill>
      <patternFill patternType="none"/>
    </fill>
    <fill>
      <patternFill patternType="gray125"/>
    </fill>
    <fill>
      <patternFill patternType="darkVertical">
        <fgColor theme="0"/>
        <bgColor rgb="FFFFFF00"/>
      </patternFill>
    </fill>
    <fill>
      <patternFill patternType="solid">
        <fgColor theme="1"/>
        <bgColor indexed="64"/>
      </patternFill>
    </fill>
    <fill>
      <patternFill patternType="solid">
        <fgColor theme="0"/>
        <bgColor indexed="64"/>
      </patternFill>
    </fill>
  </fills>
  <borders count="50">
    <border>
      <left/>
      <right/>
      <top/>
      <bottom/>
      <diagonal/>
    </border>
    <border>
      <left style="medium">
        <color theme="1"/>
      </left>
      <right/>
      <top style="medium">
        <color theme="1"/>
      </top>
      <bottom/>
      <diagonal/>
    </border>
    <border>
      <left/>
      <right/>
      <top style="medium">
        <color theme="1"/>
      </top>
      <bottom/>
      <diagonal/>
    </border>
    <border>
      <left style="thick">
        <color theme="7"/>
      </left>
      <right style="thick">
        <color theme="7"/>
      </right>
      <top style="thick">
        <color theme="7"/>
      </top>
      <bottom style="thick">
        <color theme="7"/>
      </bottom>
      <diagonal/>
    </border>
    <border>
      <left style="thick">
        <color theme="7"/>
      </left>
      <right/>
      <top style="thick">
        <color theme="7"/>
      </top>
      <bottom style="thick">
        <color theme="7"/>
      </bottom>
      <diagonal/>
    </border>
    <border>
      <left/>
      <right/>
      <top style="thick">
        <color theme="7"/>
      </top>
      <bottom style="thick">
        <color theme="7"/>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theme="7"/>
      </left>
      <right style="medium">
        <color theme="7"/>
      </right>
      <top style="medium">
        <color theme="7"/>
      </top>
      <bottom style="medium">
        <color theme="7"/>
      </bottom>
      <diagonal/>
    </border>
    <border>
      <left style="thin">
        <color theme="1"/>
      </left>
      <right style="thin">
        <color theme="1"/>
      </right>
      <top style="medium">
        <color theme="7"/>
      </top>
      <bottom style="thin">
        <color theme="1"/>
      </bottom>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ck">
        <color theme="7"/>
      </left>
      <right style="thick">
        <color theme="7"/>
      </right>
      <top style="thin">
        <color theme="1"/>
      </top>
      <bottom style="thick">
        <color theme="7"/>
      </bottom>
      <diagonal/>
    </border>
    <border>
      <left/>
      <right style="thin">
        <color theme="1"/>
      </right>
      <top style="thin">
        <color theme="1"/>
      </top>
      <bottom/>
      <diagonal/>
    </border>
    <border>
      <left style="thin">
        <color theme="1"/>
      </left>
      <right style="thick">
        <color theme="7"/>
      </right>
      <top style="thick">
        <color theme="7"/>
      </top>
      <bottom style="thin">
        <color theme="1"/>
      </bottom>
      <diagonal/>
    </border>
    <border>
      <left style="thick">
        <color theme="7"/>
      </left>
      <right style="thin">
        <color theme="1"/>
      </right>
      <top style="thick">
        <color theme="7"/>
      </top>
      <bottom style="thick">
        <color theme="7"/>
      </bottom>
      <diagonal/>
    </border>
    <border>
      <left style="thin">
        <color theme="1"/>
      </left>
      <right style="thick">
        <color theme="7"/>
      </right>
      <top style="thick">
        <color theme="7"/>
      </top>
      <bottom style="thick">
        <color theme="7"/>
      </bottom>
      <diagonal/>
    </border>
    <border>
      <left/>
      <right style="thin">
        <color theme="1"/>
      </right>
      <top/>
      <bottom/>
      <diagonal/>
    </border>
    <border>
      <left style="thin">
        <color theme="1"/>
      </left>
      <right/>
      <top style="thick">
        <color theme="7"/>
      </top>
      <bottom style="thin">
        <color theme="1"/>
      </bottom>
      <diagonal/>
    </border>
    <border>
      <left/>
      <right/>
      <top style="thick">
        <color theme="7"/>
      </top>
      <bottom style="thin">
        <color theme="1"/>
      </bottom>
      <diagonal/>
    </border>
    <border>
      <left style="thin">
        <color theme="1"/>
      </left>
      <right style="thick">
        <color theme="7"/>
      </right>
      <top/>
      <bottom/>
      <diagonal/>
    </border>
    <border>
      <left style="thick">
        <color theme="7"/>
      </left>
      <right style="thick">
        <color theme="7"/>
      </right>
      <top style="thick">
        <color theme="7"/>
      </top>
      <bottom/>
      <diagonal/>
    </border>
    <border>
      <left style="thin">
        <color theme="1"/>
      </left>
      <right/>
      <top/>
      <bottom style="thick">
        <color theme="7"/>
      </bottom>
      <diagonal/>
    </border>
    <border>
      <left style="thin">
        <color theme="1"/>
      </left>
      <right style="thin">
        <color theme="1"/>
      </right>
      <top/>
      <bottom style="thick">
        <color theme="7"/>
      </bottom>
      <diagonal/>
    </border>
    <border>
      <left style="thin">
        <color theme="1"/>
      </left>
      <right/>
      <top/>
      <bottom/>
      <diagonal/>
    </border>
    <border>
      <left style="medium">
        <color theme="7"/>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ck">
        <color theme="7"/>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indexed="64"/>
      </left>
      <right/>
      <top style="medium">
        <color indexed="64"/>
      </top>
      <bottom/>
      <diagonal/>
    </border>
    <border>
      <left/>
      <right/>
      <top style="medium">
        <color indexed="64"/>
      </top>
      <bottom/>
      <diagonal/>
    </border>
    <border>
      <left style="thick">
        <color theme="7"/>
      </left>
      <right style="thick">
        <color theme="7"/>
      </right>
      <top style="medium">
        <color indexed="64"/>
      </top>
      <bottom style="thick">
        <color theme="7"/>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theme="1"/>
      </top>
      <bottom style="thin">
        <color theme="1"/>
      </bottom>
      <diagonal/>
    </border>
    <border>
      <left style="medium">
        <color indexed="64"/>
      </left>
      <right/>
      <top/>
      <bottom style="medium">
        <color indexed="64"/>
      </bottom>
      <diagonal/>
    </border>
    <border>
      <left/>
      <right/>
      <top/>
      <bottom style="medium">
        <color indexed="64"/>
      </bottom>
      <diagonal/>
    </border>
    <border>
      <left style="thin">
        <color theme="1"/>
      </left>
      <right style="thin">
        <color theme="1"/>
      </right>
      <top/>
      <bottom style="medium">
        <color indexed="64"/>
      </bottom>
      <diagonal/>
    </border>
    <border>
      <left style="thin">
        <color theme="1"/>
      </left>
      <right style="thin">
        <color theme="1"/>
      </right>
      <top style="thin">
        <color theme="1"/>
      </top>
      <bottom style="medium">
        <color indexed="64"/>
      </bottom>
      <diagonal/>
    </border>
    <border>
      <left/>
      <right style="medium">
        <color indexed="64"/>
      </right>
      <top/>
      <bottom style="medium">
        <color indexed="64"/>
      </bottom>
      <diagonal/>
    </border>
  </borders>
  <cellStyleXfs count="1">
    <xf numFmtId="0" fontId="0" fillId="0" borderId="0"/>
  </cellStyleXfs>
  <cellXfs count="123">
    <xf numFmtId="0" fontId="0" fillId="0" borderId="0" xfId="0"/>
    <xf numFmtId="0" fontId="0" fillId="0" borderId="3" xfId="0" applyBorder="1" applyAlignment="1" applyProtection="1">
      <alignment horizontal="center"/>
      <protection locked="0"/>
    </xf>
    <xf numFmtId="0" fontId="1" fillId="0" borderId="0" xfId="0" applyFont="1" applyAlignment="1" applyProtection="1">
      <alignment horizontal="center"/>
      <protection locked="0"/>
    </xf>
    <xf numFmtId="0" fontId="6" fillId="0" borderId="0" xfId="0" applyFont="1"/>
    <xf numFmtId="0" fontId="0" fillId="0" borderId="3" xfId="0" applyBorder="1" applyAlignment="1" applyProtection="1">
      <alignment horizontal="center" vertical="center"/>
      <protection locked="0"/>
    </xf>
    <xf numFmtId="0" fontId="0" fillId="0" borderId="0" xfId="0" applyAlignment="1">
      <alignment horizontal="center"/>
    </xf>
    <xf numFmtId="0" fontId="3" fillId="0" borderId="9" xfId="0" applyFont="1" applyBorder="1" applyAlignment="1" applyProtection="1">
      <alignment horizontal="center"/>
      <protection locked="0"/>
    </xf>
    <xf numFmtId="0" fontId="0" fillId="0" borderId="0" xfId="0" applyAlignment="1">
      <alignment horizontal="center" vertical="center"/>
    </xf>
    <xf numFmtId="0" fontId="0" fillId="0" borderId="10" xfId="0" applyBorder="1" applyAlignment="1">
      <alignment horizontal="center"/>
    </xf>
    <xf numFmtId="0" fontId="1"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xf>
    <xf numFmtId="0" fontId="19" fillId="0" borderId="14" xfId="0" applyFont="1" applyBorder="1" applyAlignment="1">
      <alignment horizontal="center" vertical="center"/>
    </xf>
    <xf numFmtId="0" fontId="7" fillId="0" borderId="15" xfId="0" applyFont="1" applyBorder="1" applyAlignment="1">
      <alignment horizontal="center"/>
    </xf>
    <xf numFmtId="0" fontId="2" fillId="0" borderId="0" xfId="0" applyFont="1"/>
    <xf numFmtId="0" fontId="17" fillId="0" borderId="0" xfId="0" applyFont="1" applyAlignment="1">
      <alignment vertical="center"/>
    </xf>
    <xf numFmtId="2" fontId="17" fillId="0" borderId="0" xfId="0" applyNumberFormat="1" applyFont="1" applyAlignment="1">
      <alignment horizontal="center" vertical="center"/>
    </xf>
    <xf numFmtId="0" fontId="2" fillId="0" borderId="0" xfId="0" applyFont="1" applyAlignment="1">
      <alignment horizontal="center" vertical="center"/>
    </xf>
    <xf numFmtId="2" fontId="21" fillId="0" borderId="0" xfId="0" applyNumberFormat="1" applyFont="1" applyAlignment="1">
      <alignment horizontal="center"/>
    </xf>
    <xf numFmtId="0" fontId="2" fillId="0" borderId="0" xfId="0" applyFont="1" applyAlignment="1">
      <alignment horizontal="center"/>
    </xf>
    <xf numFmtId="0" fontId="1" fillId="0" borderId="18" xfId="0" applyFont="1" applyBorder="1"/>
    <xf numFmtId="0" fontId="0" fillId="0" borderId="18" xfId="0" applyBorder="1"/>
    <xf numFmtId="0" fontId="0" fillId="0" borderId="20" xfId="0" applyBorder="1"/>
    <xf numFmtId="0" fontId="5" fillId="0" borderId="21" xfId="0" applyFont="1" applyBorder="1" applyAlignment="1">
      <alignment horizontal="center" vertical="center"/>
    </xf>
    <xf numFmtId="0" fontId="1" fillId="0" borderId="3" xfId="0" applyFont="1" applyBorder="1" applyAlignment="1" applyProtection="1">
      <alignment horizontal="center" vertical="center"/>
      <protection locked="0"/>
    </xf>
    <xf numFmtId="0" fontId="5" fillId="0" borderId="17" xfId="0" applyFont="1" applyBorder="1" applyAlignment="1">
      <alignment horizontal="center" vertical="center"/>
    </xf>
    <xf numFmtId="0" fontId="1" fillId="0" borderId="28" xfId="0" applyFont="1" applyBorder="1" applyAlignment="1" applyProtection="1">
      <alignment horizontal="center" vertical="center"/>
      <protection locked="0"/>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9" xfId="0" applyFont="1" applyBorder="1" applyAlignment="1" applyProtection="1">
      <alignment horizontal="center" vertical="center"/>
      <protection locked="0"/>
    </xf>
    <xf numFmtId="0" fontId="0" fillId="0" borderId="31" xfId="0" applyBorder="1" applyAlignment="1">
      <alignment horizontal="center" vertical="center"/>
    </xf>
    <xf numFmtId="0" fontId="1" fillId="0" borderId="24" xfId="0" applyFont="1" applyBorder="1" applyAlignment="1" applyProtection="1">
      <alignment horizontal="center" vertical="center"/>
      <protection locked="0"/>
    </xf>
    <xf numFmtId="0" fontId="13" fillId="0" borderId="31" xfId="0" applyFont="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26" fillId="0" borderId="11" xfId="0" applyFont="1" applyBorder="1" applyAlignment="1">
      <alignment horizontal="center" vertical="center"/>
    </xf>
    <xf numFmtId="2" fontId="2" fillId="0" borderId="0" xfId="0" applyNumberFormat="1" applyFont="1" applyAlignment="1">
      <alignment horizontal="center" vertical="center"/>
    </xf>
    <xf numFmtId="0" fontId="1" fillId="0" borderId="16" xfId="0" applyFont="1" applyBorder="1" applyAlignment="1">
      <alignment horizontal="center" vertical="center"/>
    </xf>
    <xf numFmtId="0" fontId="1" fillId="0" borderId="24" xfId="0" applyFont="1" applyBorder="1" applyAlignment="1">
      <alignment horizontal="center" vertical="center"/>
    </xf>
    <xf numFmtId="0" fontId="19" fillId="0" borderId="0" xfId="0" applyFont="1" applyAlignment="1">
      <alignment horizontal="center" vertical="center"/>
    </xf>
    <xf numFmtId="0" fontId="4" fillId="0" borderId="31" xfId="0" applyFont="1" applyBorder="1" applyAlignment="1">
      <alignment horizontal="center" vertical="center"/>
    </xf>
    <xf numFmtId="2" fontId="22" fillId="0" borderId="0" xfId="0" applyNumberFormat="1" applyFont="1" applyAlignment="1">
      <alignment horizontal="center" vertical="center"/>
    </xf>
    <xf numFmtId="2" fontId="1" fillId="0" borderId="0" xfId="0" applyNumberFormat="1" applyFont="1" applyAlignment="1">
      <alignment horizontal="center" vertical="center"/>
    </xf>
    <xf numFmtId="0" fontId="0" fillId="0" borderId="35" xfId="0" applyBorder="1"/>
    <xf numFmtId="0" fontId="0" fillId="0" borderId="36" xfId="0" applyBorder="1"/>
    <xf numFmtId="0" fontId="0" fillId="0" borderId="0" xfId="0" applyFont="1"/>
    <xf numFmtId="0" fontId="0" fillId="0" borderId="0" xfId="0" applyFont="1" applyAlignment="1">
      <alignment horizontal="center" vertical="center"/>
    </xf>
    <xf numFmtId="0" fontId="0"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0" xfId="0" applyFont="1" applyAlignment="1" applyProtection="1">
      <alignment horizontal="center"/>
      <protection locked="0"/>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16" xfId="0" applyFont="1" applyBorder="1" applyAlignment="1">
      <alignment horizontal="center" vertical="center"/>
    </xf>
    <xf numFmtId="2" fontId="0" fillId="0" borderId="16" xfId="0" applyNumberFormat="1" applyFont="1" applyBorder="1" applyAlignment="1">
      <alignment horizontal="center" vertical="center"/>
    </xf>
    <xf numFmtId="2" fontId="0" fillId="2" borderId="16" xfId="0" applyNumberFormat="1" applyFont="1" applyFill="1" applyBorder="1" applyAlignment="1">
      <alignment horizontal="center" vertical="center"/>
    </xf>
    <xf numFmtId="2" fontId="0" fillId="0" borderId="0" xfId="0" applyNumberFormat="1" applyFont="1" applyAlignment="1">
      <alignment horizontal="center" vertical="center"/>
    </xf>
    <xf numFmtId="0" fontId="0" fillId="0" borderId="24" xfId="0" applyFont="1" applyBorder="1"/>
    <xf numFmtId="0" fontId="0" fillId="0" borderId="36" xfId="0" applyFont="1" applyBorder="1"/>
    <xf numFmtId="0" fontId="0" fillId="0" borderId="37" xfId="0" applyFont="1" applyBorder="1"/>
    <xf numFmtId="0" fontId="27" fillId="0" borderId="0" xfId="0" applyFont="1"/>
    <xf numFmtId="0" fontId="1" fillId="0" borderId="38" xfId="0" applyFont="1" applyBorder="1"/>
    <xf numFmtId="0" fontId="3" fillId="0" borderId="39" xfId="0" applyFont="1"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0" fontId="5" fillId="0" borderId="42" xfId="0" applyFont="1" applyBorder="1"/>
    <xf numFmtId="0" fontId="1" fillId="0" borderId="0" xfId="0" applyFont="1" applyBorder="1" applyAlignment="1" applyProtection="1">
      <alignment horizontal="center"/>
      <protection locked="0"/>
    </xf>
    <xf numFmtId="0" fontId="1" fillId="0" borderId="43" xfId="0" applyFont="1" applyBorder="1" applyAlignment="1" applyProtection="1">
      <alignment horizontal="center"/>
      <protection locked="0"/>
    </xf>
    <xf numFmtId="0" fontId="0" fillId="0" borderId="0" xfId="0" applyBorder="1" applyAlignment="1" applyProtection="1">
      <alignment horizontal="left"/>
      <protection locked="0"/>
    </xf>
    <xf numFmtId="0" fontId="0" fillId="0" borderId="43" xfId="0" applyBorder="1" applyAlignment="1" applyProtection="1">
      <alignment horizontal="left"/>
      <protection locked="0"/>
    </xf>
    <xf numFmtId="0" fontId="0" fillId="0" borderId="42" xfId="0" applyBorder="1"/>
    <xf numFmtId="0" fontId="3" fillId="0" borderId="0" xfId="0" applyFont="1" applyBorder="1" applyAlignment="1">
      <alignment horizontal="center"/>
    </xf>
    <xf numFmtId="0" fontId="0" fillId="0" borderId="0" xfId="0" applyBorder="1" applyAlignment="1">
      <alignment horizontal="center"/>
    </xf>
    <xf numFmtId="0" fontId="0" fillId="0" borderId="43" xfId="0" applyBorder="1" applyAlignment="1">
      <alignment horizontal="center"/>
    </xf>
    <xf numFmtId="0" fontId="10" fillId="0" borderId="0" xfId="0" applyFont="1" applyBorder="1" applyAlignment="1">
      <alignment horizontal="center" vertical="center"/>
    </xf>
    <xf numFmtId="0" fontId="0" fillId="0" borderId="0" xfId="0" applyBorder="1"/>
    <xf numFmtId="0" fontId="2" fillId="0" borderId="43" xfId="0" applyFont="1" applyBorder="1"/>
    <xf numFmtId="0" fontId="11" fillId="0" borderId="42" xfId="0" applyFont="1" applyBorder="1"/>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0" fillId="0" borderId="42" xfId="0" applyBorder="1" applyAlignment="1">
      <alignment horizontal="center" vertical="center"/>
    </xf>
    <xf numFmtId="0" fontId="13" fillId="0" borderId="42"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6" fillId="0" borderId="44" xfId="0" applyFont="1" applyBorder="1"/>
    <xf numFmtId="0" fontId="17" fillId="0" borderId="0" xfId="0" applyFont="1" applyBorder="1" applyAlignment="1">
      <alignment horizontal="center" vertical="center"/>
    </xf>
    <xf numFmtId="0" fontId="18" fillId="0" borderId="0" xfId="0" applyFont="1" applyBorder="1" applyAlignment="1">
      <alignment horizontal="center"/>
    </xf>
    <xf numFmtId="0" fontId="20" fillId="0" borderId="43" xfId="0" applyFont="1" applyBorder="1" applyAlignment="1">
      <alignment horizontal="center"/>
    </xf>
    <xf numFmtId="0" fontId="0" fillId="0" borderId="45" xfId="0" applyBorder="1"/>
    <xf numFmtId="0" fontId="7" fillId="0" borderId="46" xfId="0" applyFont="1" applyBorder="1" applyAlignment="1">
      <alignment vertical="center"/>
    </xf>
    <xf numFmtId="2" fontId="17" fillId="0" borderId="47" xfId="0" applyNumberFormat="1" applyFont="1" applyBorder="1" applyAlignment="1">
      <alignment horizontal="center" vertical="center"/>
    </xf>
    <xf numFmtId="0" fontId="0" fillId="0" borderId="48" xfId="0" applyBorder="1"/>
    <xf numFmtId="0" fontId="7" fillId="0" borderId="49" xfId="0" applyFont="1" applyBorder="1" applyAlignment="1">
      <alignment vertical="center"/>
    </xf>
    <xf numFmtId="0" fontId="25" fillId="0" borderId="19" xfId="0" applyFont="1" applyBorder="1" applyAlignment="1" applyProtection="1">
      <alignment horizontal="center"/>
      <protection locked="0"/>
    </xf>
    <xf numFmtId="0" fontId="4" fillId="0" borderId="40" xfId="0" applyFont="1" applyBorder="1" applyAlignment="1" applyProtection="1">
      <alignment horizontal="center"/>
      <protection locked="0"/>
    </xf>
    <xf numFmtId="0" fontId="1" fillId="0" borderId="4" xfId="0" applyFont="1" applyBorder="1" applyAlignment="1" applyProtection="1">
      <alignment horizontal="left"/>
      <protection locked="0"/>
    </xf>
    <xf numFmtId="0" fontId="1" fillId="0" borderId="5" xfId="0" applyFont="1" applyBorder="1" applyAlignment="1" applyProtection="1">
      <alignment horizontal="left"/>
      <protection locked="0"/>
    </xf>
    <xf numFmtId="22" fontId="0" fillId="0" borderId="7" xfId="0" applyNumberFormat="1" applyBorder="1" applyAlignment="1">
      <alignment horizontal="left"/>
    </xf>
    <xf numFmtId="22" fontId="0" fillId="0" borderId="8" xfId="0" applyNumberFormat="1" applyBorder="1" applyAlignment="1">
      <alignment horizontal="lef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0" fillId="0" borderId="33" xfId="0" applyFont="1" applyBorder="1" applyAlignment="1">
      <alignment horizontal="center" vertical="center"/>
    </xf>
    <xf numFmtId="0" fontId="0" fillId="0" borderId="11" xfId="0" applyFont="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22" fontId="0" fillId="0" borderId="0" xfId="0" applyNumberFormat="1" applyFont="1" applyAlignment="1">
      <alignment horizontal="center" vertical="center"/>
    </xf>
    <xf numFmtId="22" fontId="0" fillId="0" borderId="24" xfId="0" applyNumberFormat="1" applyFont="1" applyBorder="1" applyAlignment="1">
      <alignment horizontal="center" vertical="center"/>
    </xf>
    <xf numFmtId="22" fontId="0" fillId="0" borderId="25" xfId="0" applyNumberFormat="1" applyBorder="1" applyAlignment="1">
      <alignment horizontal="center" vertical="center"/>
    </xf>
    <xf numFmtId="22" fontId="0" fillId="0" borderId="26" xfId="0" applyNumberFormat="1" applyBorder="1" applyAlignment="1">
      <alignment horizontal="center" vertical="center"/>
    </xf>
    <xf numFmtId="0" fontId="0" fillId="0" borderId="32"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center" vertical="center"/>
    </xf>
    <xf numFmtId="0" fontId="0" fillId="0" borderId="6" xfId="0" applyFont="1" applyBorder="1" applyAlignment="1">
      <alignment horizontal="center" vertical="center"/>
    </xf>
    <xf numFmtId="2" fontId="22" fillId="3" borderId="16" xfId="0" applyNumberFormat="1" applyFont="1" applyFill="1" applyBorder="1" applyAlignment="1">
      <alignment horizontal="center" vertical="center"/>
    </xf>
    <xf numFmtId="2" fontId="2" fillId="0" borderId="16" xfId="0" applyNumberFormat="1" applyFont="1" applyBorder="1" applyAlignment="1">
      <alignment horizontal="center" vertical="center"/>
    </xf>
    <xf numFmtId="2" fontId="2" fillId="4" borderId="0" xfId="0" applyNumberFormat="1" applyFont="1" applyFill="1" applyAlignment="1">
      <alignment horizontal="center" vertical="center"/>
    </xf>
    <xf numFmtId="2" fontId="22" fillId="0" borderId="24" xfId="0" applyNumberFormat="1" applyFont="1" applyBorder="1" applyAlignment="1">
      <alignment horizontal="center" vertical="center"/>
    </xf>
  </cellXfs>
  <cellStyles count="1">
    <cellStyle name="Normal" xfId="0" builtinId="0"/>
  </cellStyles>
  <dxfs count="9">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7</xdr:col>
      <xdr:colOff>680720</xdr:colOff>
      <xdr:row>4</xdr:row>
      <xdr:rowOff>101600</xdr:rowOff>
    </xdr:from>
    <xdr:ext cx="184731" cy="264560"/>
    <xdr:sp macro="" textlink="">
      <xdr:nvSpPr>
        <xdr:cNvPr id="2" name="TextBox 1">
          <a:extLst>
            <a:ext uri="{FF2B5EF4-FFF2-40B4-BE49-F238E27FC236}">
              <a16:creationId xmlns:a16="http://schemas.microsoft.com/office/drawing/2014/main" id="{AF853DA3-6B4F-EF4F-92F2-2A252716C5DF}"/>
            </a:ext>
          </a:extLst>
        </xdr:cNvPr>
        <xdr:cNvSpPr txBox="1"/>
      </xdr:nvSpPr>
      <xdr:spPr>
        <a:xfrm>
          <a:off x="6802120" y="109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779400</xdr:colOff>
      <xdr:row>14</xdr:row>
      <xdr:rowOff>42552</xdr:rowOff>
    </xdr:from>
    <xdr:ext cx="5342000" cy="5259132"/>
    <xdr:sp macro="" textlink="">
      <xdr:nvSpPr>
        <xdr:cNvPr id="3" name="TextBox 2">
          <a:extLst>
            <a:ext uri="{FF2B5EF4-FFF2-40B4-BE49-F238E27FC236}">
              <a16:creationId xmlns:a16="http://schemas.microsoft.com/office/drawing/2014/main" id="{981B5E90-E004-B343-A8A1-A404239D809F}"/>
            </a:ext>
          </a:extLst>
        </xdr:cNvPr>
        <xdr:cNvSpPr txBox="1"/>
      </xdr:nvSpPr>
      <xdr:spPr>
        <a:xfrm>
          <a:off x="779400" y="3484252"/>
          <a:ext cx="5342000" cy="5259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Data</a:t>
          </a:r>
          <a:r>
            <a:rPr lang="en-US" sz="1100" b="1" baseline="0"/>
            <a:t> Entry</a:t>
          </a:r>
          <a:endParaRPr lang="en-US" sz="1100" b="1"/>
        </a:p>
        <a:p>
          <a:r>
            <a:rPr lang="en-US" sz="1100"/>
            <a:t>1. Choose</a:t>
          </a:r>
          <a:r>
            <a:rPr lang="en-US" sz="1100" baseline="0"/>
            <a:t> Amblyometer. or. Parity Challenge spreadsheet.</a:t>
          </a:r>
        </a:p>
        <a:p>
          <a:r>
            <a:rPr lang="en-US" sz="1100" baseline="0"/>
            <a:t>2.Enter patient's name, age, grade. &amp; class &amp; type, when appropriate.</a:t>
          </a:r>
        </a:p>
        <a:p>
          <a:r>
            <a:rPr lang="en-US" sz="1100" baseline="0"/>
            <a:t>3.  Enter test scores from DiagnosticGame app</a:t>
          </a:r>
        </a:p>
        <a:p>
          <a:r>
            <a:rPr lang="en-US" sz="1100" baseline="0"/>
            <a:t>4.  For </a:t>
          </a:r>
          <a:r>
            <a:rPr lang="en-US" sz="1100" baseline="0">
              <a:solidFill>
                <a:srgbClr val="FF0000"/>
              </a:solidFill>
            </a:rPr>
            <a:t>LEFT</a:t>
          </a:r>
          <a:r>
            <a:rPr lang="en-US" sz="1100" baseline="0"/>
            <a:t> eye scores, for example: Left Eye: 1.2 OS, you would choose the negative value -1.2 value from the dropdown menu.</a:t>
          </a:r>
        </a:p>
        <a:p>
          <a:r>
            <a:rPr lang="en-US" sz="1100" baseline="0"/>
            <a:t>5.  For </a:t>
          </a:r>
          <a:r>
            <a:rPr lang="en-US" sz="1100" baseline="0">
              <a:solidFill>
                <a:srgbClr val="FF0000"/>
              </a:solidFill>
            </a:rPr>
            <a:t>RIGHT</a:t>
          </a:r>
          <a:r>
            <a:rPr lang="en-US" sz="1100" baseline="0"/>
            <a:t> eye scores,  for example:  Right Eye 0.3. OD, you. would choose the the positive value 0.3 from the dropdown menu.</a:t>
          </a:r>
        </a:p>
        <a:p>
          <a:r>
            <a:rPr lang="en-US" sz="1100" baseline="0"/>
            <a:t>6. 0.0 score indicates the right and left eyes are equally balanced. Entering  0.0 in the dropdown menu will display 0.0 OD in the spreadsheet by convention.</a:t>
          </a:r>
        </a:p>
        <a:p>
          <a:r>
            <a:rPr lang="en-US" sz="1100" baseline="0"/>
            <a:t>6. Everything is automatic.</a:t>
          </a:r>
        </a:p>
        <a:p>
          <a:r>
            <a:rPr lang="en-US" sz="1100" b="1" baseline="0"/>
            <a:t>RESULTS</a:t>
          </a:r>
        </a:p>
        <a:p>
          <a:r>
            <a:rPr lang="en-US" sz="1100" baseline="0"/>
            <a:t>A. </a:t>
          </a:r>
          <a:r>
            <a:rPr lang="en-US" sz="1100" b="1" baseline="0"/>
            <a:t>Patient's Score</a:t>
          </a:r>
        </a:p>
        <a:p>
          <a:r>
            <a:rPr lang="en-US" sz="1100" baseline="0"/>
            <a:t>Results are displayed in log units of neutral density scale. </a:t>
          </a:r>
          <a:r>
            <a:rPr lang="en-US" sz="1100" baseline="0">
              <a:solidFill>
                <a:schemeClr val="accent6"/>
              </a:solidFill>
            </a:rPr>
            <a:t> </a:t>
          </a:r>
          <a:r>
            <a:rPr lang="en-US" sz="1100" b="1" baseline="0">
              <a:solidFill>
                <a:schemeClr val="accent6"/>
              </a:solidFill>
            </a:rPr>
            <a:t>Green</a:t>
          </a:r>
          <a:r>
            <a:rPr lang="en-US" sz="1100" baseline="0">
              <a:solidFill>
                <a:schemeClr val="accent6"/>
              </a:solidFill>
            </a:rPr>
            <a:t> </a:t>
          </a:r>
          <a:r>
            <a:rPr lang="en-US" sz="1100" baseline="0"/>
            <a:t>background indicates the result is within normal limits and </a:t>
          </a:r>
          <a:r>
            <a:rPr lang="en-US" sz="1100" b="1" baseline="0">
              <a:solidFill>
                <a:srgbClr val="FF0000"/>
              </a:solidFill>
            </a:rPr>
            <a:t>red</a:t>
          </a:r>
          <a:r>
            <a:rPr lang="en-US" sz="1100" baseline="0"/>
            <a:t> background indicates the result is outside the normal range.  Values over 0.3 log units is considered outside the normal range.</a:t>
          </a:r>
        </a:p>
        <a:p>
          <a:r>
            <a:rPr lang="en-US" sz="1100" baseline="0"/>
            <a:t>B. </a:t>
          </a:r>
          <a:r>
            <a:rPr lang="en-US" sz="1100" b="1" baseline="0"/>
            <a:t>Patient's Consistency</a:t>
          </a:r>
        </a:p>
        <a:p>
          <a:r>
            <a:rPr lang="en-US" sz="1100"/>
            <a:t>Variance</a:t>
          </a:r>
          <a:r>
            <a:rPr lang="en-US" sz="1100" baseline="0"/>
            <a:t> is displayed from 0.00 to over 1.00 values.  The smaller the variance the consistent are the endpoints.   Our research indicates that endpoints within 0.3 log units (VAR 0.015) are excellent and within 0.6 (VAR 0.09) are acceptable.  </a:t>
          </a:r>
        </a:p>
        <a:p>
          <a:r>
            <a:rPr lang="en-US" sz="1100" b="1" baseline="0"/>
            <a:t>Color codes  </a:t>
          </a:r>
          <a:br>
            <a:rPr lang="en-US" sz="1100" baseline="0"/>
          </a:br>
          <a:r>
            <a:rPr lang="en-US" sz="1100" b="1" baseline="0">
              <a:solidFill>
                <a:srgbClr val="1A9500"/>
              </a:solidFill>
            </a:rPr>
            <a:t>Green (acceptable)</a:t>
          </a:r>
        </a:p>
        <a:p>
          <a:r>
            <a:rPr lang="en-US" sz="1100" b="1" baseline="0">
              <a:solidFill>
                <a:srgbClr val="FF0000"/>
              </a:solidFill>
            </a:rPr>
            <a:t>Red (unacceptable)</a:t>
          </a:r>
          <a:r>
            <a:rPr lang="en-US" sz="1100" b="1" baseline="0">
              <a:solidFill>
                <a:schemeClr val="tx1"/>
              </a:solidFill>
            </a:rPr>
            <a:t>.</a:t>
          </a:r>
          <a:r>
            <a:rPr lang="en-US" sz="1100" b="1" baseline="0"/>
            <a:t> </a:t>
          </a:r>
        </a:p>
        <a:p>
          <a:r>
            <a:rPr lang="en-US" sz="1100"/>
            <a:t>C. </a:t>
          </a:r>
          <a:r>
            <a:rPr lang="en-US" sz="1100" b="1"/>
            <a:t>Confirmation</a:t>
          </a:r>
        </a:p>
        <a:p>
          <a:r>
            <a:rPr lang="en-US" sz="1100"/>
            <a:t>All</a:t>
          </a:r>
          <a:r>
            <a:rPr lang="en-US" sz="1100" baseline="0"/>
            <a:t> tests should be repeated at least once.  Upon repeat,   scores or consistencies outside the defined range must be considered abnormal until proven otherwise.</a:t>
          </a:r>
        </a:p>
        <a:p>
          <a:endParaRPr lang="en-US" sz="1100" baseline="0"/>
        </a:p>
        <a:p>
          <a:r>
            <a:rPr lang="en-US" sz="1100" baseline="0"/>
            <a:t>DISCLAIMER:  AMA Optics, Inc. provides this calculator for a method of analyzing DiagnosticGame scores and takes no responsible for the accuracy or the interpretation of the score or results.</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77248</xdr:colOff>
      <xdr:row>3</xdr:row>
      <xdr:rowOff>13093</xdr:rowOff>
    </xdr:from>
    <xdr:to>
      <xdr:col>4</xdr:col>
      <xdr:colOff>674279</xdr:colOff>
      <xdr:row>3</xdr:row>
      <xdr:rowOff>217654</xdr:rowOff>
    </xdr:to>
    <xdr:pic>
      <xdr:nvPicPr>
        <xdr:cNvPr id="2" name="Picture 1">
          <a:extLst>
            <a:ext uri="{FF2B5EF4-FFF2-40B4-BE49-F238E27FC236}">
              <a16:creationId xmlns:a16="http://schemas.microsoft.com/office/drawing/2014/main" id="{814791AF-9A9B-3F47-8E86-098870BE4AAA}"/>
            </a:ext>
          </a:extLst>
        </xdr:cNvPr>
        <xdr:cNvPicPr>
          <a:picLocks noChangeAspect="1"/>
        </xdr:cNvPicPr>
      </xdr:nvPicPr>
      <xdr:blipFill>
        <a:blip xmlns:r="http://schemas.openxmlformats.org/officeDocument/2006/relationships" r:embed="rId1"/>
        <a:stretch>
          <a:fillRect/>
        </a:stretch>
      </xdr:blipFill>
      <xdr:spPr>
        <a:xfrm>
          <a:off x="3988848" y="660793"/>
          <a:ext cx="597031" cy="204561"/>
        </a:xfrm>
        <a:prstGeom prst="rect">
          <a:avLst/>
        </a:prstGeom>
      </xdr:spPr>
    </xdr:pic>
    <xdr:clientData/>
  </xdr:twoCellAnchor>
  <xdr:twoCellAnchor editAs="oneCell">
    <xdr:from>
      <xdr:col>4</xdr:col>
      <xdr:colOff>88899</xdr:colOff>
      <xdr:row>1</xdr:row>
      <xdr:rowOff>25401</xdr:rowOff>
    </xdr:from>
    <xdr:to>
      <xdr:col>4</xdr:col>
      <xdr:colOff>644524</xdr:colOff>
      <xdr:row>1</xdr:row>
      <xdr:rowOff>184151</xdr:rowOff>
    </xdr:to>
    <xdr:pic>
      <xdr:nvPicPr>
        <xdr:cNvPr id="3" name="Picture 2">
          <a:extLst>
            <a:ext uri="{FF2B5EF4-FFF2-40B4-BE49-F238E27FC236}">
              <a16:creationId xmlns:a16="http://schemas.microsoft.com/office/drawing/2014/main" id="{20F14C14-EBF6-9D44-85F5-5841F56279E1}"/>
            </a:ext>
          </a:extLst>
        </xdr:cNvPr>
        <xdr:cNvPicPr>
          <a:picLocks noChangeAspect="1"/>
        </xdr:cNvPicPr>
      </xdr:nvPicPr>
      <xdr:blipFill>
        <a:blip xmlns:r="http://schemas.openxmlformats.org/officeDocument/2006/relationships" r:embed="rId2"/>
        <a:stretch>
          <a:fillRect/>
        </a:stretch>
      </xdr:blipFill>
      <xdr:spPr>
        <a:xfrm>
          <a:off x="4000499" y="228601"/>
          <a:ext cx="555625" cy="158750"/>
        </a:xfrm>
        <a:prstGeom prst="rect">
          <a:avLst/>
        </a:prstGeom>
      </xdr:spPr>
    </xdr:pic>
    <xdr:clientData/>
  </xdr:twoCellAnchor>
  <xdr:oneCellAnchor>
    <xdr:from>
      <xdr:col>0</xdr:col>
      <xdr:colOff>720587</xdr:colOff>
      <xdr:row>13</xdr:row>
      <xdr:rowOff>205775</xdr:rowOff>
    </xdr:from>
    <xdr:ext cx="6374848" cy="4397999"/>
    <xdr:sp macro="" textlink="">
      <xdr:nvSpPr>
        <xdr:cNvPr id="4" name="TextBox 3">
          <a:extLst>
            <a:ext uri="{FF2B5EF4-FFF2-40B4-BE49-F238E27FC236}">
              <a16:creationId xmlns:a16="http://schemas.microsoft.com/office/drawing/2014/main" id="{D9EBE3E2-047E-444A-BC3B-B562865BF006}"/>
            </a:ext>
          </a:extLst>
        </xdr:cNvPr>
        <xdr:cNvSpPr txBox="1"/>
      </xdr:nvSpPr>
      <xdr:spPr>
        <a:xfrm>
          <a:off x="720587" y="3132297"/>
          <a:ext cx="6374848" cy="4397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Data</a:t>
          </a:r>
          <a:r>
            <a:rPr lang="en-US" sz="1100" b="1" baseline="0"/>
            <a:t> Entry </a:t>
          </a:r>
          <a:endParaRPr lang="en-US" sz="1100" b="1"/>
        </a:p>
        <a:p>
          <a:r>
            <a:rPr lang="en-US" sz="1100"/>
            <a:t>1. Choose</a:t>
          </a:r>
          <a:r>
            <a:rPr lang="en-US" sz="1100" baseline="0"/>
            <a:t> Amblyometer. or. Parity Challenge spreadsheet.</a:t>
          </a:r>
        </a:p>
        <a:p>
          <a:r>
            <a:rPr lang="en-US" sz="1100" baseline="0"/>
            <a:t>2.  Enter patient's name, age, grade. &amp; class &amp; type, when appropriate.</a:t>
          </a:r>
        </a:p>
        <a:p>
          <a:r>
            <a:rPr lang="en-US" sz="1100" baseline="0"/>
            <a:t>3.  Enter test scores from DiagnosticGame app for RIGHT and LEFT eyes.  For Parity Challenge data entries are not by positive and negative values, all are positive.</a:t>
          </a:r>
        </a:p>
        <a:p>
          <a:r>
            <a:rPr lang="en-US" sz="1100" b="1" baseline="0"/>
            <a:t>RESULTS</a:t>
          </a:r>
        </a:p>
        <a:p>
          <a:r>
            <a:rPr lang="en-US" sz="1100" baseline="0"/>
            <a:t>A. </a:t>
          </a:r>
          <a:r>
            <a:rPr lang="en-US" sz="1100" b="1" baseline="0"/>
            <a:t>Patient's Score</a:t>
          </a:r>
        </a:p>
        <a:p>
          <a:r>
            <a:rPr lang="en-US" sz="1100" baseline="0"/>
            <a:t>Results are displayed in log units of the neutral density scale. </a:t>
          </a:r>
          <a:r>
            <a:rPr lang="en-US" sz="1100" baseline="0">
              <a:solidFill>
                <a:srgbClr val="1A9500"/>
              </a:solidFill>
            </a:rPr>
            <a:t> Green </a:t>
          </a:r>
          <a:r>
            <a:rPr lang="en-US" sz="1100" baseline="0"/>
            <a:t>background indicates the result is within normal limits and </a:t>
          </a:r>
          <a:r>
            <a:rPr lang="en-US" sz="1100" baseline="0">
              <a:solidFill>
                <a:srgbClr val="FF0000"/>
              </a:solidFill>
            </a:rPr>
            <a:t>red</a:t>
          </a:r>
          <a:r>
            <a:rPr lang="en-US" sz="1100" baseline="0"/>
            <a:t> background indicates the result is outside the normal range.  Values over 0.3 log units (1X conditions) is considered outside the normal range.  In. the presence. of a brightness defect, Parity Challenge amplifies the by roughly 2X.</a:t>
          </a:r>
        </a:p>
        <a:p>
          <a:r>
            <a:rPr lang="en-US" sz="1100" baseline="0"/>
            <a:t>B. </a:t>
          </a:r>
          <a:r>
            <a:rPr lang="en-US" sz="1100" b="1" baseline="0"/>
            <a:t>Patient's Consistency</a:t>
          </a:r>
        </a:p>
        <a:p>
          <a:r>
            <a:rPr lang="en-US" sz="1100"/>
            <a:t>Variance</a:t>
          </a:r>
          <a:r>
            <a:rPr lang="en-US" sz="1100" baseline="0"/>
            <a:t> is displayed from 0.00 to over 1.00 values.  The smaller the variance the consistent are the endpoints.   Our research indicates that endpoints within 0.3 log units (VAR 0.015) are excellent and within 0.6 (VAR 0.09) are acceptable.  </a:t>
          </a:r>
        </a:p>
        <a:p>
          <a:r>
            <a:rPr lang="en-US" sz="1100" b="1" baseline="0"/>
            <a:t>Color codes  </a:t>
          </a:r>
          <a:br>
            <a:rPr lang="en-US" sz="1100" baseline="0"/>
          </a:br>
          <a:r>
            <a:rPr lang="en-US" sz="1100" baseline="0">
              <a:solidFill>
                <a:srgbClr val="1A9500"/>
              </a:solidFill>
            </a:rPr>
            <a:t>Green (acceptable)</a:t>
          </a:r>
        </a:p>
        <a:p>
          <a:r>
            <a:rPr lang="en-US" sz="1100" baseline="0">
              <a:solidFill>
                <a:srgbClr val="FF0000"/>
              </a:solidFill>
            </a:rPr>
            <a:t>Red (unacceptable)</a:t>
          </a:r>
          <a:r>
            <a:rPr lang="en-US" sz="1100" baseline="0">
              <a:solidFill>
                <a:schemeClr val="tx1"/>
              </a:solidFill>
            </a:rPr>
            <a:t>.</a:t>
          </a:r>
          <a:r>
            <a:rPr lang="en-US" sz="1100" baseline="0"/>
            <a:t> </a:t>
          </a:r>
        </a:p>
        <a:p>
          <a:r>
            <a:rPr lang="en-US" sz="1100"/>
            <a:t>C. </a:t>
          </a:r>
          <a:r>
            <a:rPr lang="en-US" sz="1100" b="1"/>
            <a:t>Confirmation</a:t>
          </a:r>
        </a:p>
        <a:p>
          <a:r>
            <a:rPr lang="en-US" sz="1100"/>
            <a:t>All</a:t>
          </a:r>
          <a:r>
            <a:rPr lang="en-US" sz="1100" baseline="0"/>
            <a:t> tests should be repeated at least once.  Upon repeat,   scores or consistencies outside the defined range must be considered abnormal until proven otherwise.</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DISCLAIMER:  AMA Optics, Inc. provides this calculator for a method of analyzing DiagnosticGame scores and takes no responsible for the accuracy or the interpretation of the score or results.</a:t>
          </a:r>
          <a:endParaRPr lang="en-US" sz="110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E3EA-8D0E-F843-9F4C-8D136C9D0DA1}">
  <dimension ref="A1:I44"/>
  <sheetViews>
    <sheetView workbookViewId="0">
      <selection activeCell="B8" sqref="B8"/>
    </sheetView>
  </sheetViews>
  <sheetFormatPr baseColWidth="10" defaultRowHeight="16"/>
  <cols>
    <col min="2" max="2" width="11" bestFit="1" customWidth="1"/>
    <col min="3" max="3" width="13" bestFit="1" customWidth="1"/>
    <col min="4" max="4" width="11" bestFit="1" customWidth="1"/>
    <col min="5" max="5" width="11.33203125" bestFit="1" customWidth="1"/>
    <col min="7" max="7" width="12.33203125" customWidth="1"/>
    <col min="11" max="11" width="15.1640625" customWidth="1"/>
    <col min="12" max="12" width="14.5" customWidth="1"/>
    <col min="16" max="16" width="9.5" customWidth="1"/>
    <col min="17" max="17" width="13.5" customWidth="1"/>
  </cols>
  <sheetData>
    <row r="1" spans="1:9" ht="20" thickBot="1">
      <c r="B1" s="63" t="s">
        <v>0</v>
      </c>
      <c r="C1" s="64"/>
      <c r="D1" s="64"/>
      <c r="E1" s="97" t="s">
        <v>32</v>
      </c>
      <c r="F1" s="65"/>
      <c r="G1" s="66"/>
    </row>
    <row r="2" spans="1:9" ht="18" thickTop="1" thickBot="1">
      <c r="A2" t="s">
        <v>2</v>
      </c>
      <c r="B2" s="67" t="s">
        <v>3</v>
      </c>
      <c r="C2" s="98" t="s">
        <v>4</v>
      </c>
      <c r="D2" s="99"/>
      <c r="E2" s="1" t="s">
        <v>5</v>
      </c>
      <c r="F2" s="68" t="s">
        <v>4</v>
      </c>
      <c r="G2" s="69"/>
    </row>
    <row r="3" spans="1:9" ht="18" thickTop="1" thickBot="1">
      <c r="B3" s="67" t="s">
        <v>6</v>
      </c>
      <c r="C3" s="100">
        <f ca="1">NOW()</f>
        <v>43946.527049305558</v>
      </c>
      <c r="D3" s="101"/>
      <c r="E3" s="1" t="s">
        <v>7</v>
      </c>
      <c r="F3" s="70"/>
      <c r="G3" s="71"/>
      <c r="H3" s="3"/>
    </row>
    <row r="4" spans="1:9" ht="21" thickTop="1" thickBot="1">
      <c r="B4" s="72"/>
      <c r="C4" s="73"/>
      <c r="D4" s="73"/>
      <c r="E4" s="4" t="s">
        <v>8</v>
      </c>
      <c r="F4" s="74"/>
      <c r="G4" s="75"/>
    </row>
    <row r="5" spans="1:9" ht="21" thickTop="1" thickBot="1">
      <c r="B5" s="72" t="s">
        <v>9</v>
      </c>
      <c r="C5" s="102" t="s">
        <v>10</v>
      </c>
      <c r="D5" s="103"/>
      <c r="E5" s="76" t="s">
        <v>11</v>
      </c>
      <c r="F5" s="77"/>
      <c r="G5" s="78" t="s">
        <v>12</v>
      </c>
      <c r="H5" s="5"/>
    </row>
    <row r="6" spans="1:9" ht="20" thickBot="1">
      <c r="B6" s="79" t="s">
        <v>13</v>
      </c>
      <c r="C6" s="6">
        <v>1.2</v>
      </c>
      <c r="D6" s="80" t="str">
        <f>IF(C6&lt;0,"OS","OD")</f>
        <v>OD</v>
      </c>
      <c r="E6" s="81" t="s">
        <v>15</v>
      </c>
      <c r="F6" s="77"/>
      <c r="G6" s="78" t="s">
        <v>1</v>
      </c>
    </row>
    <row r="7" spans="1:9" ht="20" thickBot="1">
      <c r="B7" s="82" t="s">
        <v>16</v>
      </c>
      <c r="C7" s="6">
        <v>0</v>
      </c>
      <c r="D7" s="80" t="str">
        <f t="shared" ref="D7:D9" si="0">IF(C7&lt;0,"OS","OD")</f>
        <v>OD</v>
      </c>
      <c r="E7" s="81" t="s">
        <v>17</v>
      </c>
      <c r="F7" s="77"/>
      <c r="G7" s="78" t="s">
        <v>18</v>
      </c>
    </row>
    <row r="8" spans="1:9" ht="20" thickBot="1">
      <c r="B8" s="83" t="s">
        <v>19</v>
      </c>
      <c r="C8" s="6">
        <v>0.9</v>
      </c>
      <c r="D8" s="80" t="str">
        <f t="shared" si="0"/>
        <v>OD</v>
      </c>
      <c r="E8" s="76" t="s">
        <v>20</v>
      </c>
      <c r="F8" s="77"/>
      <c r="G8" s="78"/>
    </row>
    <row r="9" spans="1:9" ht="20" thickBot="1">
      <c r="B9" s="83" t="s">
        <v>21</v>
      </c>
      <c r="C9" s="6">
        <v>0.6</v>
      </c>
      <c r="D9" s="80" t="str">
        <f t="shared" si="0"/>
        <v>OD</v>
      </c>
      <c r="E9" s="84"/>
      <c r="F9" s="77"/>
      <c r="G9" s="78"/>
    </row>
    <row r="10" spans="1:9">
      <c r="B10" s="67" t="s">
        <v>22</v>
      </c>
      <c r="C10" s="8">
        <f>AVERAGE(C6:C9)</f>
        <v>0.67500000000000004</v>
      </c>
      <c r="D10" s="85" t="s">
        <v>23</v>
      </c>
      <c r="E10" s="86">
        <f>C10</f>
        <v>0.67500000000000004</v>
      </c>
      <c r="F10" s="74"/>
      <c r="G10" s="75"/>
    </row>
    <row r="11" spans="1:9" ht="19">
      <c r="B11" s="87" t="s">
        <v>24</v>
      </c>
      <c r="C11" s="77">
        <f>_xlfn.VAR.P(C6:C9)</f>
        <v>0.19687499999999991</v>
      </c>
      <c r="D11" s="88"/>
      <c r="E11" s="77"/>
      <c r="F11" s="89"/>
      <c r="G11" s="75"/>
    </row>
    <row r="12" spans="1:9">
      <c r="B12" s="72"/>
      <c r="C12" s="77"/>
      <c r="D12" s="10" t="s">
        <v>25</v>
      </c>
      <c r="E12" s="77"/>
      <c r="F12" s="11" t="s">
        <v>25</v>
      </c>
      <c r="G12" s="75"/>
    </row>
    <row r="13" spans="1:9" ht="21">
      <c r="B13" s="72"/>
      <c r="C13" s="77"/>
      <c r="D13" s="12" t="s">
        <v>26</v>
      </c>
      <c r="E13" s="13" t="s">
        <v>27</v>
      </c>
      <c r="F13" s="12" t="s">
        <v>28</v>
      </c>
      <c r="G13" s="90"/>
      <c r="H13" t="s">
        <v>4</v>
      </c>
    </row>
    <row r="14" spans="1:9" ht="20" thickBot="1">
      <c r="B14" s="91"/>
      <c r="C14" s="92" t="s">
        <v>29</v>
      </c>
      <c r="D14" s="93">
        <f>E10</f>
        <v>0.67500000000000004</v>
      </c>
      <c r="E14" s="94">
        <f>E10</f>
        <v>0.67500000000000004</v>
      </c>
      <c r="F14" s="93">
        <f>E14</f>
        <v>0.67500000000000004</v>
      </c>
      <c r="G14" s="95" t="s">
        <v>30</v>
      </c>
    </row>
    <row r="15" spans="1:9" ht="19">
      <c r="A15" s="14"/>
      <c r="B15" s="14"/>
      <c r="C15" s="15"/>
      <c r="D15" s="16"/>
      <c r="E15" s="14"/>
      <c r="F15" s="16"/>
      <c r="G15" s="15"/>
      <c r="H15" s="47"/>
      <c r="I15" s="47"/>
    </row>
    <row r="16" spans="1:9" ht="19">
      <c r="A16" s="17" t="s">
        <v>31</v>
      </c>
      <c r="B16" s="17" t="s">
        <v>31</v>
      </c>
      <c r="C16" s="15"/>
      <c r="D16" s="16"/>
      <c r="E16" s="14"/>
      <c r="F16" s="16"/>
      <c r="G16" s="15"/>
      <c r="H16" s="47"/>
      <c r="I16" s="47"/>
    </row>
    <row r="17" spans="1:9" ht="19">
      <c r="A17" s="17" t="s">
        <v>14</v>
      </c>
      <c r="B17" s="17" t="s">
        <v>14</v>
      </c>
      <c r="C17" s="17" t="s">
        <v>32</v>
      </c>
      <c r="D17" s="18" t="s">
        <v>5</v>
      </c>
      <c r="E17" s="19" t="s">
        <v>33</v>
      </c>
      <c r="F17" s="17" t="s">
        <v>34</v>
      </c>
      <c r="G17" s="14"/>
      <c r="H17" s="47"/>
      <c r="I17" s="47"/>
    </row>
    <row r="18" spans="1:9">
      <c r="A18" s="17">
        <v>0</v>
      </c>
      <c r="B18" s="17">
        <v>0</v>
      </c>
      <c r="C18" s="17" t="s">
        <v>1</v>
      </c>
      <c r="D18" s="19" t="s">
        <v>35</v>
      </c>
      <c r="E18" s="19" t="s">
        <v>36</v>
      </c>
      <c r="F18" s="17" t="s">
        <v>8</v>
      </c>
      <c r="G18" s="14"/>
      <c r="H18" s="47"/>
      <c r="I18" s="47"/>
    </row>
    <row r="19" spans="1:9">
      <c r="A19" s="17">
        <v>-0.3</v>
      </c>
      <c r="B19" s="17">
        <v>0.3</v>
      </c>
      <c r="C19" s="17" t="s">
        <v>18</v>
      </c>
      <c r="D19" s="19" t="s">
        <v>37</v>
      </c>
      <c r="E19" s="19" t="s">
        <v>38</v>
      </c>
      <c r="F19" s="17" t="s">
        <v>39</v>
      </c>
      <c r="G19" s="14"/>
      <c r="H19" s="47"/>
      <c r="I19" s="47"/>
    </row>
    <row r="20" spans="1:9">
      <c r="A20" s="17">
        <v>0.3</v>
      </c>
      <c r="B20" s="17">
        <v>0.6</v>
      </c>
      <c r="C20" s="17"/>
      <c r="D20" s="19" t="s">
        <v>40</v>
      </c>
      <c r="E20" s="19" t="s">
        <v>41</v>
      </c>
      <c r="F20" s="14"/>
      <c r="G20" s="14"/>
      <c r="H20" s="47"/>
      <c r="I20" s="47"/>
    </row>
    <row r="21" spans="1:9">
      <c r="A21" s="17">
        <v>-0.6</v>
      </c>
      <c r="B21" s="17">
        <v>0.9</v>
      </c>
      <c r="C21" s="14"/>
      <c r="D21" s="19" t="s">
        <v>42</v>
      </c>
      <c r="E21" s="19" t="s">
        <v>43</v>
      </c>
      <c r="F21" s="14"/>
      <c r="G21" s="14" t="s">
        <v>44</v>
      </c>
      <c r="H21" s="47"/>
      <c r="I21" s="47"/>
    </row>
    <row r="22" spans="1:9">
      <c r="A22" s="17">
        <v>0.6</v>
      </c>
      <c r="B22" s="17">
        <v>1.2</v>
      </c>
      <c r="C22" s="14"/>
      <c r="D22" s="19" t="s">
        <v>45</v>
      </c>
      <c r="E22" s="19" t="s">
        <v>46</v>
      </c>
      <c r="F22" s="14"/>
      <c r="G22" s="14"/>
      <c r="H22" s="47"/>
      <c r="I22" s="47"/>
    </row>
    <row r="23" spans="1:9">
      <c r="A23" s="17">
        <v>-0.9</v>
      </c>
      <c r="B23" s="17">
        <v>1.5</v>
      </c>
      <c r="C23" s="14"/>
      <c r="D23" s="19" t="s">
        <v>47</v>
      </c>
      <c r="E23" s="19" t="s">
        <v>48</v>
      </c>
      <c r="F23" s="14"/>
      <c r="G23" s="14"/>
      <c r="H23" s="47"/>
      <c r="I23" s="47"/>
    </row>
    <row r="24" spans="1:9" ht="18">
      <c r="A24" s="17">
        <v>0.9</v>
      </c>
      <c r="B24" s="17">
        <v>1.8</v>
      </c>
      <c r="C24" s="14"/>
      <c r="D24" s="19" t="s">
        <v>49</v>
      </c>
      <c r="E24" s="19" t="s">
        <v>50</v>
      </c>
      <c r="F24" s="14"/>
      <c r="G24" s="14"/>
      <c r="H24" s="62"/>
      <c r="I24" s="47"/>
    </row>
    <row r="25" spans="1:9">
      <c r="A25" s="17">
        <v>-1.2</v>
      </c>
      <c r="B25" s="17">
        <v>2.1</v>
      </c>
      <c r="C25" s="14"/>
      <c r="D25" s="19" t="s">
        <v>51</v>
      </c>
      <c r="E25" s="19" t="s">
        <v>52</v>
      </c>
      <c r="F25" s="14"/>
      <c r="G25" s="14"/>
      <c r="H25" s="47"/>
      <c r="I25" s="47"/>
    </row>
    <row r="26" spans="1:9">
      <c r="A26" s="17">
        <v>1.2</v>
      </c>
      <c r="B26" s="17">
        <v>2.4</v>
      </c>
      <c r="C26" s="14"/>
      <c r="D26" s="19" t="s">
        <v>53</v>
      </c>
      <c r="E26" s="19" t="s">
        <v>7</v>
      </c>
      <c r="F26" s="14"/>
      <c r="G26" s="14"/>
      <c r="H26" s="47"/>
      <c r="I26" s="47"/>
    </row>
    <row r="27" spans="1:9">
      <c r="A27" s="17">
        <v>-1.5</v>
      </c>
      <c r="B27" s="17"/>
      <c r="C27" s="14"/>
      <c r="D27" s="19" t="s">
        <v>54</v>
      </c>
      <c r="E27" s="19" t="s">
        <v>55</v>
      </c>
      <c r="F27" s="14"/>
      <c r="G27" s="14"/>
      <c r="H27" s="47"/>
      <c r="I27" s="47"/>
    </row>
    <row r="28" spans="1:9">
      <c r="A28" s="17">
        <v>1.5</v>
      </c>
      <c r="B28" s="17"/>
      <c r="C28" s="14"/>
      <c r="D28" s="19" t="s">
        <v>56</v>
      </c>
      <c r="E28" s="19" t="s">
        <v>57</v>
      </c>
      <c r="F28" s="14"/>
      <c r="G28" s="14"/>
      <c r="H28" s="47"/>
      <c r="I28" s="47"/>
    </row>
    <row r="29" spans="1:9">
      <c r="A29" s="17">
        <v>-1.8</v>
      </c>
      <c r="B29" s="17"/>
      <c r="C29" s="14"/>
      <c r="D29" s="19" t="s">
        <v>58</v>
      </c>
      <c r="E29" s="19" t="s">
        <v>59</v>
      </c>
      <c r="F29" s="14"/>
      <c r="G29" s="14"/>
      <c r="H29" s="47"/>
      <c r="I29" s="47"/>
    </row>
    <row r="30" spans="1:9">
      <c r="A30" s="17">
        <v>1.8</v>
      </c>
      <c r="B30" s="17"/>
      <c r="C30" s="14"/>
      <c r="D30" s="19" t="s">
        <v>60</v>
      </c>
      <c r="E30" s="19" t="s">
        <v>61</v>
      </c>
      <c r="F30" s="14" t="s">
        <v>4</v>
      </c>
      <c r="G30" s="14"/>
      <c r="H30" s="47"/>
      <c r="I30" s="47"/>
    </row>
    <row r="31" spans="1:9">
      <c r="A31" s="17">
        <v>-2.1</v>
      </c>
      <c r="B31" s="17"/>
      <c r="C31" s="14"/>
      <c r="D31" s="19" t="s">
        <v>62</v>
      </c>
      <c r="E31" s="19" t="s">
        <v>63</v>
      </c>
      <c r="F31" s="14"/>
      <c r="G31" s="14"/>
      <c r="H31" s="47"/>
      <c r="I31" s="47"/>
    </row>
    <row r="32" spans="1:9">
      <c r="A32" s="17">
        <v>2.1</v>
      </c>
      <c r="B32" s="17"/>
      <c r="C32" s="14"/>
      <c r="D32" s="19" t="s">
        <v>64</v>
      </c>
      <c r="E32" s="19" t="s">
        <v>65</v>
      </c>
      <c r="F32" s="14"/>
      <c r="G32" s="14"/>
      <c r="H32" s="47"/>
      <c r="I32" s="47"/>
    </row>
    <row r="33" spans="1:9">
      <c r="A33" s="17">
        <v>-2.4</v>
      </c>
      <c r="B33" s="17"/>
      <c r="C33" s="14"/>
      <c r="D33" s="19" t="s">
        <v>66</v>
      </c>
      <c r="E33" s="19"/>
      <c r="F33" s="14"/>
      <c r="G33" s="14"/>
      <c r="H33" s="47"/>
      <c r="I33" s="47"/>
    </row>
    <row r="34" spans="1:9">
      <c r="A34" s="17">
        <v>2.4</v>
      </c>
      <c r="B34" s="17"/>
      <c r="C34" s="14"/>
      <c r="D34" s="19" t="s">
        <v>67</v>
      </c>
      <c r="E34" s="19"/>
      <c r="F34" s="14"/>
      <c r="G34" s="14"/>
      <c r="H34" s="47"/>
      <c r="I34" s="47"/>
    </row>
    <row r="35" spans="1:9">
      <c r="A35" s="17">
        <v>-2.8</v>
      </c>
      <c r="B35" s="17"/>
      <c r="C35" s="14"/>
      <c r="D35" s="19" t="s">
        <v>68</v>
      </c>
      <c r="E35" s="19"/>
      <c r="F35" s="14"/>
      <c r="G35" s="14"/>
      <c r="H35" s="47"/>
      <c r="I35" s="47"/>
    </row>
    <row r="36" spans="1:9">
      <c r="A36" s="17">
        <v>2.8</v>
      </c>
      <c r="B36" s="17"/>
      <c r="C36" s="14"/>
      <c r="D36" s="19" t="s">
        <v>69</v>
      </c>
      <c r="E36" s="19"/>
      <c r="F36" s="14"/>
      <c r="G36" s="14"/>
      <c r="H36" s="47"/>
      <c r="I36" s="47"/>
    </row>
    <row r="37" spans="1:9">
      <c r="A37" s="14"/>
      <c r="B37" s="14"/>
      <c r="C37" s="14"/>
      <c r="D37" s="19" t="s">
        <v>70</v>
      </c>
      <c r="E37" s="19"/>
      <c r="F37" s="14"/>
      <c r="G37" s="14"/>
      <c r="H37" s="47"/>
      <c r="I37" s="47"/>
    </row>
    <row r="38" spans="1:9">
      <c r="A38" s="14"/>
      <c r="B38" s="14"/>
      <c r="C38" s="14"/>
      <c r="D38" s="19" t="s">
        <v>71</v>
      </c>
      <c r="E38" s="19"/>
      <c r="F38" s="14"/>
      <c r="G38" s="14"/>
      <c r="H38" s="47"/>
      <c r="I38" s="47"/>
    </row>
    <row r="39" spans="1:9">
      <c r="A39" s="14"/>
      <c r="B39" s="14"/>
      <c r="C39" s="14"/>
      <c r="D39" s="19" t="s">
        <v>72</v>
      </c>
      <c r="E39" s="19"/>
      <c r="F39" s="14"/>
      <c r="G39" s="14"/>
      <c r="H39" s="47"/>
      <c r="I39" s="47"/>
    </row>
    <row r="40" spans="1:9">
      <c r="A40" s="14"/>
      <c r="B40" s="14"/>
      <c r="C40" s="14"/>
      <c r="D40" s="19"/>
      <c r="E40" s="19"/>
      <c r="F40" s="14"/>
      <c r="G40" s="14"/>
      <c r="H40" s="47"/>
      <c r="I40" s="47"/>
    </row>
    <row r="41" spans="1:9">
      <c r="A41" s="14"/>
      <c r="B41" s="14"/>
      <c r="C41" s="14"/>
      <c r="D41" s="19"/>
      <c r="E41" s="19"/>
      <c r="F41" s="14"/>
      <c r="G41" s="14"/>
      <c r="H41" s="47"/>
      <c r="I41" s="47"/>
    </row>
    <row r="42" spans="1:9">
      <c r="A42" s="14"/>
      <c r="B42" s="14"/>
      <c r="C42" s="14"/>
      <c r="D42" s="14"/>
      <c r="E42" s="14"/>
      <c r="F42" s="14"/>
      <c r="G42" s="14"/>
      <c r="H42" s="47"/>
      <c r="I42" s="47"/>
    </row>
    <row r="43" spans="1:9">
      <c r="A43" s="14"/>
      <c r="B43" s="14"/>
      <c r="C43" s="14"/>
      <c r="D43" s="14"/>
      <c r="E43" s="14"/>
      <c r="F43" s="14"/>
      <c r="G43" s="14"/>
    </row>
    <row r="44" spans="1:9">
      <c r="A44" s="14"/>
      <c r="B44" s="14"/>
      <c r="C44" s="14"/>
      <c r="D44" s="14"/>
      <c r="E44" s="14"/>
      <c r="F44" s="14"/>
      <c r="G44" s="14"/>
    </row>
  </sheetData>
  <sheetProtection algorithmName="SHA-512" hashValue="AouilEbZsIYs4sql8FEN7GqTGGa561WU5ilTjXjvnLg0kwj1LxcwMkIUSeTefwtq9TE2ihFQhia5lnoiXco1gA==" saltValue="1qKsDeuzw+X+oMCala4jTw==" spinCount="100000" sheet="1" objects="1" scenarios="1"/>
  <mergeCells count="3">
    <mergeCell ref="C2:D2"/>
    <mergeCell ref="C3:D3"/>
    <mergeCell ref="C5:D5"/>
  </mergeCells>
  <conditionalFormatting sqref="D11">
    <cfRule type="colorScale" priority="6">
      <colorScale>
        <cfvo type="num" val="0"/>
        <cfvo type="num" val="0.05"/>
        <cfvo type="num" val="1"/>
        <color rgb="FF00B050"/>
        <color rgb="FFFFEB84"/>
        <color rgb="FFFF0000"/>
      </colorScale>
    </cfRule>
  </conditionalFormatting>
  <conditionalFormatting sqref="D14:D16">
    <cfRule type="cellIs" dxfId="2" priority="5" operator="lessThan">
      <formula>-0.3</formula>
    </cfRule>
  </conditionalFormatting>
  <conditionalFormatting sqref="F14:F16">
    <cfRule type="cellIs" dxfId="1" priority="4" operator="greaterThan">
      <formula>0.3</formula>
    </cfRule>
  </conditionalFormatting>
  <conditionalFormatting sqref="D17">
    <cfRule type="cellIs" dxfId="0" priority="3" operator="lessThan">
      <formula>-0.3</formula>
    </cfRule>
  </conditionalFormatting>
  <dataValidations count="5">
    <dataValidation type="list" allowBlank="1" showInputMessage="1" showErrorMessage="1" sqref="C6:C9" xr:uid="{7D313273-67F0-5741-895D-F7ADA6164075}">
      <formula1>$A$16:$A$36</formula1>
    </dataValidation>
    <dataValidation type="list" allowBlank="1" showInputMessage="1" showErrorMessage="1" sqref="E4" xr:uid="{7095F124-6918-1143-94BB-AD5901CB52B4}">
      <formula1>$F$17:$F$19</formula1>
    </dataValidation>
    <dataValidation type="list" allowBlank="1" showInputMessage="1" showErrorMessage="1" sqref="E3" xr:uid="{2D40FF64-680A-7D43-8B4B-7CB00D770DB7}">
      <formula1>$E$17:$E$32</formula1>
    </dataValidation>
    <dataValidation type="list" allowBlank="1" showInputMessage="1" showErrorMessage="1" sqref="E1" xr:uid="{08B4390B-C86B-0848-85B5-9BBB279E62F7}">
      <formula1>$C$17:$C$19</formula1>
    </dataValidation>
    <dataValidation type="list" allowBlank="1" showInputMessage="1" showErrorMessage="1" sqref="E2" xr:uid="{FD9CEAAB-E536-7A4A-BC70-9876C275CB59}">
      <formula1>$D$17:$D$39</formula1>
    </dataValidation>
  </dataValidations>
  <pageMargins left="0.7" right="0.7" top="0.75" bottom="0.75" header="0.3" footer="0.3"/>
  <pageSetup orientation="portrait" horizontalDpi="0" verticalDpi="0"/>
  <drawing r:id="rId1"/>
  <extLst>
    <ext xmlns:x14="http://schemas.microsoft.com/office/spreadsheetml/2009/9/main" uri="{78C0D931-6437-407d-A8EE-F0AAD7539E65}">
      <x14:conditionalFormattings>
        <x14:conditionalFormatting xmlns:xm="http://schemas.microsoft.com/office/excel/2006/main">
          <x14:cfRule type="iconSet" priority="2" id="{B69E1E21-1FBC-E040-9D46-AF5C7E5835F4}">
            <x14:iconSet custom="1">
              <x14:cfvo type="percent">
                <xm:f>0</xm:f>
              </x14:cfvo>
              <x14:cfvo type="num" gte="0">
                <xm:f>0</xm:f>
              </x14:cfvo>
              <x14:cfvo type="num">
                <xm:f>0.09</xm:f>
              </x14:cfvo>
              <x14:cfIcon iconSet="NoIcons" iconId="0"/>
              <x14:cfIcon iconSet="3TrafficLights1" iconId="2"/>
              <x14:cfIcon iconSet="4RedToBlack" iconId="3"/>
            </x14:iconSet>
          </x14:cfRule>
          <xm:sqref>G9</xm:sqref>
        </x14:conditionalFormatting>
        <x14:conditionalFormatting xmlns:xm="http://schemas.microsoft.com/office/excel/2006/main">
          <x14:cfRule type="iconSet" priority="1" id="{08E48B15-A273-7C44-98B0-BAE9E768F32C}">
            <x14:iconSet custom="1">
              <x14:cfvo type="percent">
                <xm:f>0</xm:f>
              </x14:cfvo>
              <x14:cfvo type="num">
                <xm:f>0</xm:f>
              </x14:cfvo>
              <x14:cfvo type="num" gte="0">
                <xm:f>0.09</xm:f>
              </x14:cfvo>
              <x14:cfIcon iconSet="NoIcons" iconId="0"/>
              <x14:cfIcon iconSet="3TrafficLights1" iconId="2"/>
              <x14:cfIcon iconSet="4RedToBlack" iconId="3"/>
            </x14:iconSet>
          </x14:cfRule>
          <xm:sqref>C11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F6E46-07FD-0047-B7FC-F8194C5F2BDE}">
  <dimension ref="A2:R42"/>
  <sheetViews>
    <sheetView tabSelected="1" zoomScale="185" workbookViewId="0">
      <selection activeCell="C6" sqref="C6"/>
    </sheetView>
  </sheetViews>
  <sheetFormatPr baseColWidth="10" defaultRowHeight="16"/>
  <cols>
    <col min="3" max="3" width="15.1640625" customWidth="1"/>
    <col min="4" max="4" width="14.5" customWidth="1"/>
    <col min="8" max="8" width="9.5" customWidth="1"/>
    <col min="9" max="9" width="13.5" customWidth="1"/>
  </cols>
  <sheetData>
    <row r="2" spans="1:18" ht="17" thickBot="1">
      <c r="B2" s="106" t="s">
        <v>73</v>
      </c>
      <c r="C2" s="107"/>
      <c r="D2" s="20"/>
      <c r="E2" s="21"/>
      <c r="F2" s="96" t="s">
        <v>32</v>
      </c>
      <c r="G2" s="21"/>
      <c r="H2" s="22"/>
    </row>
    <row r="3" spans="1:18" ht="18" thickTop="1" thickBot="1">
      <c r="A3" s="7"/>
      <c r="B3" s="23" t="s">
        <v>3</v>
      </c>
      <c r="C3" s="108"/>
      <c r="D3" s="109"/>
      <c r="E3" s="49" t="s">
        <v>74</v>
      </c>
      <c r="F3" s="24" t="s">
        <v>5</v>
      </c>
      <c r="G3" s="110"/>
      <c r="H3" s="111"/>
      <c r="I3" s="2"/>
      <c r="J3" s="47"/>
      <c r="K3" s="47"/>
      <c r="L3" s="47"/>
      <c r="M3" s="47"/>
      <c r="N3" s="47"/>
      <c r="O3" s="47"/>
      <c r="P3" s="47"/>
      <c r="Q3" s="47"/>
      <c r="R3" s="47"/>
    </row>
    <row r="4" spans="1:18" ht="18" thickTop="1" thickBot="1">
      <c r="A4" s="7"/>
      <c r="B4" s="25" t="s">
        <v>6</v>
      </c>
      <c r="C4" s="112">
        <f ca="1">NOW()</f>
        <v>43946.527049305558</v>
      </c>
      <c r="D4" s="113"/>
      <c r="E4" s="50"/>
      <c r="F4" s="26" t="s">
        <v>33</v>
      </c>
      <c r="G4" s="48"/>
      <c r="H4" s="51" t="s">
        <v>4</v>
      </c>
      <c r="I4" s="52"/>
      <c r="J4" s="47"/>
      <c r="K4" s="47"/>
      <c r="L4" s="47"/>
      <c r="M4" s="47"/>
      <c r="N4" s="47"/>
      <c r="O4" s="47"/>
      <c r="P4" s="47"/>
      <c r="Q4" s="47"/>
      <c r="R4" s="47"/>
    </row>
    <row r="5" spans="1:18" ht="17" thickBot="1">
      <c r="A5" s="7"/>
      <c r="B5" s="30" t="s">
        <v>16</v>
      </c>
      <c r="C5" s="27" t="s">
        <v>26</v>
      </c>
      <c r="D5" s="28" t="s">
        <v>28</v>
      </c>
      <c r="E5" s="48" t="s">
        <v>75</v>
      </c>
      <c r="F5" s="29" t="s">
        <v>34</v>
      </c>
      <c r="G5" s="48"/>
      <c r="H5" s="53"/>
      <c r="I5" s="47"/>
      <c r="J5" s="47"/>
      <c r="K5" s="47"/>
      <c r="L5" s="47"/>
      <c r="M5" s="47"/>
      <c r="N5" s="47"/>
      <c r="O5" s="47"/>
      <c r="P5" s="47"/>
      <c r="Q5" s="47"/>
      <c r="R5" s="47"/>
    </row>
    <row r="6" spans="1:18" ht="18" thickTop="1" thickBot="1">
      <c r="A6" s="7"/>
      <c r="B6" s="32" t="s">
        <v>19</v>
      </c>
      <c r="C6" s="26">
        <v>0.3</v>
      </c>
      <c r="D6" s="26">
        <v>0.3</v>
      </c>
      <c r="E6" s="114" t="s">
        <v>76</v>
      </c>
      <c r="F6" s="115"/>
      <c r="G6" s="116"/>
      <c r="H6" s="31"/>
      <c r="J6" s="47"/>
      <c r="K6" s="47"/>
      <c r="L6" s="47"/>
      <c r="M6" s="47"/>
      <c r="N6" s="47"/>
      <c r="O6" s="47"/>
      <c r="P6" s="47"/>
      <c r="Q6" s="47"/>
      <c r="R6" s="47"/>
    </row>
    <row r="7" spans="1:18" ht="18" thickTop="1" thickBot="1">
      <c r="A7" s="7"/>
      <c r="B7" s="32" t="s">
        <v>21</v>
      </c>
      <c r="C7" s="24">
        <v>0.6</v>
      </c>
      <c r="D7" s="26">
        <v>0.6</v>
      </c>
      <c r="E7" s="54" t="s">
        <v>77</v>
      </c>
      <c r="F7" s="55" t="s">
        <v>24</v>
      </c>
      <c r="G7" s="55" t="s">
        <v>78</v>
      </c>
      <c r="H7" s="51"/>
      <c r="J7" s="47"/>
      <c r="K7" s="47"/>
      <c r="L7" s="47"/>
      <c r="M7" s="47"/>
      <c r="N7" s="47"/>
      <c r="O7" s="47"/>
      <c r="P7" s="47"/>
      <c r="Q7" s="47"/>
      <c r="R7" s="47"/>
    </row>
    <row r="8" spans="1:18" ht="17" thickTop="1">
      <c r="A8" s="7"/>
      <c r="B8" s="32" t="s">
        <v>86</v>
      </c>
      <c r="C8" s="34">
        <f>AVERAGE(C6:C7)</f>
        <v>0.44999999999999996</v>
      </c>
      <c r="D8" s="35">
        <f>AVERAGE(D6:D7)</f>
        <v>0.44999999999999996</v>
      </c>
      <c r="E8" s="56">
        <f>D8-C8</f>
        <v>0</v>
      </c>
      <c r="F8" s="57">
        <f>_xlfn.VAR.P(C8:D8)</f>
        <v>0</v>
      </c>
      <c r="G8" s="56">
        <f>E8/2</f>
        <v>0</v>
      </c>
      <c r="H8" s="51"/>
      <c r="J8" s="47"/>
      <c r="K8" s="47"/>
      <c r="L8" s="47"/>
      <c r="M8" s="47"/>
      <c r="N8" s="47"/>
      <c r="O8" s="47"/>
      <c r="P8" s="47"/>
      <c r="Q8" s="47"/>
      <c r="R8" s="47"/>
    </row>
    <row r="9" spans="1:18">
      <c r="A9" s="7"/>
      <c r="B9" s="33" t="s">
        <v>79</v>
      </c>
      <c r="C9" s="10">
        <f>COUNT(C6:C7)</f>
        <v>2</v>
      </c>
      <c r="D9" s="36">
        <f>COUNT(D6:D7)</f>
        <v>2</v>
      </c>
      <c r="E9" s="117" t="s">
        <v>4</v>
      </c>
      <c r="F9" s="117"/>
      <c r="G9" s="118"/>
      <c r="H9" s="53"/>
      <c r="I9" s="47"/>
      <c r="J9" s="47"/>
      <c r="K9" s="47"/>
      <c r="L9" s="47"/>
      <c r="M9" s="47"/>
      <c r="N9" s="47"/>
      <c r="O9" s="47"/>
      <c r="P9" s="47"/>
      <c r="Q9" s="47"/>
      <c r="R9" s="47"/>
    </row>
    <row r="10" spans="1:18">
      <c r="A10" s="7"/>
      <c r="B10" s="37" t="s">
        <v>24</v>
      </c>
      <c r="C10" s="7">
        <f>_xlfn.VAR.P(C6:C7)</f>
        <v>2.250000000000002E-2</v>
      </c>
      <c r="D10" s="7">
        <f>_xlfn.VAR.P(D6:D7)</f>
        <v>2.250000000000002E-2</v>
      </c>
      <c r="E10" s="104" t="s">
        <v>80</v>
      </c>
      <c r="F10" s="105"/>
      <c r="G10" s="119">
        <f>G8</f>
        <v>0</v>
      </c>
      <c r="H10" s="53"/>
      <c r="I10" s="47"/>
      <c r="J10" s="47"/>
      <c r="K10" s="47"/>
      <c r="L10" s="47"/>
      <c r="M10" s="47"/>
      <c r="N10" s="47"/>
      <c r="O10" s="47"/>
      <c r="P10" s="47"/>
      <c r="Q10" s="47"/>
      <c r="R10" s="47"/>
    </row>
    <row r="11" spans="1:18" ht="21">
      <c r="A11" s="7"/>
      <c r="B11" s="30" t="s">
        <v>81</v>
      </c>
      <c r="C11" s="38">
        <f>G10</f>
        <v>0</v>
      </c>
      <c r="D11" s="7"/>
      <c r="E11" s="48"/>
      <c r="F11" s="9" t="s">
        <v>82</v>
      </c>
      <c r="G11" s="39" t="s">
        <v>27</v>
      </c>
      <c r="H11" s="40" t="s">
        <v>83</v>
      </c>
      <c r="I11" s="41"/>
      <c r="J11" s="47"/>
      <c r="K11" s="47"/>
      <c r="L11" s="47"/>
      <c r="M11" s="47"/>
      <c r="N11" s="47"/>
      <c r="O11" s="47"/>
      <c r="P11" s="47"/>
      <c r="Q11" s="47"/>
      <c r="R11" s="47"/>
    </row>
    <row r="12" spans="1:18">
      <c r="A12" s="7"/>
      <c r="B12" s="30" t="s">
        <v>84</v>
      </c>
      <c r="C12" s="38">
        <f>G10</f>
        <v>0</v>
      </c>
      <c r="D12" s="7"/>
      <c r="E12" s="48"/>
      <c r="F12" s="121">
        <f>G10</f>
        <v>0</v>
      </c>
      <c r="G12" s="120">
        <f>G10</f>
        <v>0</v>
      </c>
      <c r="H12" s="122">
        <f>G12</f>
        <v>0</v>
      </c>
      <c r="I12" s="47"/>
      <c r="J12" s="47"/>
      <c r="K12" s="47"/>
      <c r="L12" s="47"/>
      <c r="M12" s="47"/>
      <c r="N12" s="47"/>
      <c r="O12" s="47"/>
      <c r="P12" s="47"/>
      <c r="Q12" s="47"/>
      <c r="R12" s="47"/>
    </row>
    <row r="13" spans="1:18">
      <c r="A13" s="7"/>
      <c r="B13" s="42" t="s">
        <v>85</v>
      </c>
      <c r="C13" s="43">
        <f>G10</f>
        <v>0</v>
      </c>
      <c r="E13" s="44"/>
      <c r="F13" s="58"/>
      <c r="G13" s="48" t="s">
        <v>4</v>
      </c>
      <c r="H13" s="59"/>
      <c r="I13" s="47"/>
      <c r="J13" s="47"/>
      <c r="K13" s="47"/>
      <c r="L13" s="47"/>
      <c r="M13" s="47"/>
      <c r="N13" s="47"/>
      <c r="O13" s="47"/>
      <c r="P13" s="47"/>
      <c r="Q13" s="47"/>
      <c r="R13" s="47"/>
    </row>
    <row r="14" spans="1:18">
      <c r="B14" s="45"/>
      <c r="C14" s="46"/>
      <c r="D14" s="46"/>
      <c r="E14" s="60"/>
      <c r="F14" s="60"/>
      <c r="G14" s="60"/>
      <c r="H14" s="61"/>
      <c r="I14" s="47"/>
      <c r="J14" s="47"/>
      <c r="K14" s="47"/>
      <c r="L14" s="47"/>
      <c r="M14" s="47"/>
      <c r="N14" s="47"/>
      <c r="O14" s="47"/>
      <c r="P14" s="47"/>
      <c r="Q14" s="47"/>
      <c r="R14" s="47"/>
    </row>
    <row r="15" spans="1:18">
      <c r="A15" s="14"/>
      <c r="B15" s="17" t="s">
        <v>14</v>
      </c>
      <c r="C15" s="14"/>
      <c r="D15" s="14"/>
      <c r="E15" s="14"/>
      <c r="F15" s="14"/>
      <c r="G15" s="14"/>
      <c r="H15" s="47"/>
      <c r="I15" s="47"/>
      <c r="J15" s="47"/>
      <c r="K15" s="47"/>
      <c r="L15" s="47"/>
      <c r="M15" s="47"/>
      <c r="N15" s="47"/>
      <c r="O15" s="47"/>
      <c r="P15" s="47"/>
      <c r="Q15" s="47"/>
      <c r="R15" s="47"/>
    </row>
    <row r="16" spans="1:18" ht="19">
      <c r="A16" s="14"/>
      <c r="B16" s="17" t="s">
        <v>31</v>
      </c>
      <c r="C16" s="17" t="s">
        <v>32</v>
      </c>
      <c r="D16" s="18" t="s">
        <v>5</v>
      </c>
      <c r="E16" s="19" t="s">
        <v>33</v>
      </c>
      <c r="F16" s="17" t="s">
        <v>34</v>
      </c>
      <c r="G16" s="14"/>
      <c r="H16" s="47"/>
      <c r="I16" s="47"/>
      <c r="J16" s="47"/>
      <c r="K16" s="47"/>
      <c r="L16" s="47"/>
      <c r="M16" s="47"/>
      <c r="N16" s="47"/>
      <c r="O16" s="47"/>
      <c r="P16" s="47"/>
      <c r="Q16" s="47"/>
      <c r="R16" s="47"/>
    </row>
    <row r="17" spans="1:18">
      <c r="A17" s="14"/>
      <c r="B17" s="17">
        <v>0</v>
      </c>
      <c r="C17" s="17" t="s">
        <v>1</v>
      </c>
      <c r="D17" s="19" t="s">
        <v>35</v>
      </c>
      <c r="E17" s="19" t="s">
        <v>36</v>
      </c>
      <c r="F17" s="17" t="s">
        <v>8</v>
      </c>
      <c r="G17" s="14"/>
      <c r="H17" s="47"/>
      <c r="I17" s="47"/>
      <c r="J17" s="47"/>
      <c r="K17" s="47"/>
      <c r="L17" s="47"/>
      <c r="M17" s="47"/>
      <c r="N17" s="47"/>
      <c r="O17" s="47"/>
      <c r="P17" s="47"/>
      <c r="Q17" s="47"/>
      <c r="R17" s="47"/>
    </row>
    <row r="18" spans="1:18">
      <c r="A18" s="14"/>
      <c r="B18" s="17">
        <v>0.3</v>
      </c>
      <c r="C18" s="17" t="s">
        <v>18</v>
      </c>
      <c r="D18" s="19" t="s">
        <v>37</v>
      </c>
      <c r="E18" s="19" t="s">
        <v>38</v>
      </c>
      <c r="F18" s="17" t="s">
        <v>39</v>
      </c>
      <c r="G18" s="14"/>
      <c r="H18" s="47"/>
      <c r="I18" s="47"/>
      <c r="J18" s="47"/>
      <c r="K18" s="47"/>
      <c r="L18" s="47"/>
      <c r="M18" s="47"/>
      <c r="N18" s="47"/>
      <c r="O18" s="47"/>
      <c r="P18" s="47"/>
      <c r="Q18" s="47"/>
      <c r="R18" s="47"/>
    </row>
    <row r="19" spans="1:18">
      <c r="A19" s="14"/>
      <c r="B19" s="17">
        <v>0.6</v>
      </c>
      <c r="C19" s="17"/>
      <c r="D19" s="19" t="s">
        <v>40</v>
      </c>
      <c r="E19" s="19" t="s">
        <v>41</v>
      </c>
      <c r="F19" s="14"/>
      <c r="G19" s="14"/>
      <c r="H19" s="47"/>
      <c r="I19" s="47"/>
      <c r="J19" s="47"/>
      <c r="K19" s="47"/>
      <c r="L19" s="47"/>
      <c r="M19" s="47"/>
      <c r="N19" s="47"/>
      <c r="O19" s="47"/>
      <c r="P19" s="47"/>
      <c r="Q19" s="47"/>
      <c r="R19" s="47"/>
    </row>
    <row r="20" spans="1:18">
      <c r="A20" s="14"/>
      <c r="B20" s="17">
        <v>0.9</v>
      </c>
      <c r="C20" s="14"/>
      <c r="D20" s="19" t="s">
        <v>42</v>
      </c>
      <c r="E20" s="19" t="s">
        <v>43</v>
      </c>
      <c r="F20" s="14"/>
      <c r="G20" s="14"/>
      <c r="H20" s="47"/>
      <c r="I20" s="47"/>
      <c r="J20" s="47"/>
      <c r="K20" s="47"/>
      <c r="L20" s="47"/>
      <c r="M20" s="47"/>
      <c r="N20" s="47"/>
      <c r="O20" s="47"/>
      <c r="P20" s="47"/>
      <c r="Q20" s="47"/>
      <c r="R20" s="47"/>
    </row>
    <row r="21" spans="1:18">
      <c r="A21" s="14"/>
      <c r="B21" s="17">
        <v>1.2</v>
      </c>
      <c r="C21" s="14"/>
      <c r="D21" s="19" t="s">
        <v>45</v>
      </c>
      <c r="E21" s="19" t="s">
        <v>46</v>
      </c>
      <c r="F21" s="14"/>
      <c r="G21" s="14"/>
      <c r="H21" s="47"/>
      <c r="I21" s="47"/>
      <c r="J21" s="47"/>
      <c r="K21" s="47"/>
      <c r="L21" s="47"/>
      <c r="M21" s="47"/>
      <c r="N21" s="47"/>
      <c r="O21" s="47"/>
      <c r="P21" s="47"/>
      <c r="Q21" s="47"/>
      <c r="R21" s="47"/>
    </row>
    <row r="22" spans="1:18">
      <c r="A22" s="14"/>
      <c r="B22" s="17">
        <v>1.5</v>
      </c>
      <c r="C22" s="14"/>
      <c r="D22" s="19" t="s">
        <v>47</v>
      </c>
      <c r="E22" s="19" t="s">
        <v>48</v>
      </c>
      <c r="F22" s="14"/>
      <c r="G22" s="14"/>
      <c r="H22" s="47"/>
      <c r="I22" s="47"/>
      <c r="J22" s="47"/>
      <c r="K22" s="47"/>
      <c r="L22" s="47"/>
      <c r="M22" s="47"/>
      <c r="N22" s="47"/>
      <c r="O22" s="47"/>
      <c r="P22" s="47"/>
      <c r="Q22" s="47"/>
      <c r="R22" s="47"/>
    </row>
    <row r="23" spans="1:18">
      <c r="A23" s="14"/>
      <c r="B23" s="17">
        <v>1.8</v>
      </c>
      <c r="C23" s="14"/>
      <c r="D23" s="19" t="s">
        <v>49</v>
      </c>
      <c r="E23" s="19" t="s">
        <v>50</v>
      </c>
      <c r="F23" s="14"/>
      <c r="G23" s="14"/>
      <c r="H23" s="47"/>
      <c r="I23" s="47"/>
      <c r="J23" s="47"/>
      <c r="K23" s="47"/>
      <c r="L23" s="47"/>
      <c r="M23" s="47"/>
      <c r="N23" s="47"/>
      <c r="O23" s="47"/>
      <c r="P23" s="47"/>
      <c r="Q23" s="47"/>
      <c r="R23" s="47"/>
    </row>
    <row r="24" spans="1:18">
      <c r="A24" s="14"/>
      <c r="B24" s="17">
        <v>2.1</v>
      </c>
      <c r="C24" s="14"/>
      <c r="D24" s="19" t="s">
        <v>51</v>
      </c>
      <c r="E24" s="19" t="s">
        <v>52</v>
      </c>
      <c r="F24" s="14"/>
      <c r="G24" s="14"/>
      <c r="H24" s="47"/>
      <c r="I24" s="47"/>
      <c r="J24" s="47"/>
      <c r="K24" s="47"/>
      <c r="L24" s="47"/>
      <c r="M24" s="47"/>
      <c r="N24" s="47"/>
      <c r="O24" s="47"/>
      <c r="P24" s="47"/>
      <c r="Q24" s="47"/>
      <c r="R24" s="47"/>
    </row>
    <row r="25" spans="1:18">
      <c r="A25" s="14"/>
      <c r="B25" s="17">
        <v>2.4</v>
      </c>
      <c r="C25" s="14"/>
      <c r="D25" s="19" t="s">
        <v>53</v>
      </c>
      <c r="E25" s="19" t="s">
        <v>7</v>
      </c>
      <c r="F25" s="14"/>
      <c r="G25" s="14"/>
      <c r="H25" s="47"/>
      <c r="I25" s="47"/>
      <c r="J25" s="47"/>
      <c r="K25" s="47"/>
      <c r="L25" s="47"/>
      <c r="M25" s="47"/>
      <c r="N25" s="47"/>
      <c r="O25" s="47"/>
      <c r="P25" s="47"/>
      <c r="Q25" s="47"/>
      <c r="R25" s="47"/>
    </row>
    <row r="26" spans="1:18">
      <c r="A26" s="14"/>
      <c r="B26" s="14"/>
      <c r="C26" s="14"/>
      <c r="D26" s="19" t="s">
        <v>54</v>
      </c>
      <c r="E26" s="19" t="s">
        <v>55</v>
      </c>
      <c r="F26" s="14"/>
      <c r="G26" s="14"/>
      <c r="H26" s="47"/>
      <c r="I26" s="47"/>
      <c r="J26" s="47"/>
      <c r="K26" s="47"/>
      <c r="L26" s="47"/>
      <c r="M26" s="47"/>
      <c r="N26" s="47"/>
      <c r="O26" s="47"/>
      <c r="P26" s="47"/>
      <c r="Q26" s="47"/>
      <c r="R26" s="47"/>
    </row>
    <row r="27" spans="1:18">
      <c r="A27" s="14"/>
      <c r="B27" s="14"/>
      <c r="C27" s="14"/>
      <c r="D27" s="19" t="s">
        <v>56</v>
      </c>
      <c r="E27" s="19" t="s">
        <v>57</v>
      </c>
      <c r="F27" s="14"/>
      <c r="G27" s="14"/>
      <c r="H27" s="47"/>
      <c r="I27" s="47"/>
      <c r="J27" s="47"/>
      <c r="K27" s="47"/>
      <c r="L27" s="47"/>
      <c r="M27" s="47"/>
      <c r="N27" s="47"/>
      <c r="O27" s="47"/>
      <c r="P27" s="47"/>
      <c r="Q27" s="47"/>
      <c r="R27" s="47"/>
    </row>
    <row r="28" spans="1:18">
      <c r="A28" s="14"/>
      <c r="B28" s="14"/>
      <c r="C28" s="14"/>
      <c r="D28" s="19" t="s">
        <v>58</v>
      </c>
      <c r="E28" s="19" t="s">
        <v>59</v>
      </c>
      <c r="F28" s="14"/>
      <c r="G28" s="14"/>
      <c r="H28" s="47"/>
      <c r="I28" s="47"/>
      <c r="J28" s="47"/>
      <c r="K28" s="47"/>
      <c r="L28" s="47"/>
      <c r="M28" s="47"/>
      <c r="N28" s="47"/>
      <c r="O28" s="47"/>
      <c r="P28" s="47"/>
      <c r="Q28" s="47"/>
      <c r="R28" s="47"/>
    </row>
    <row r="29" spans="1:18">
      <c r="A29" s="14"/>
      <c r="B29" s="14"/>
      <c r="C29" s="14"/>
      <c r="D29" s="19" t="s">
        <v>60</v>
      </c>
      <c r="E29" s="19" t="s">
        <v>61</v>
      </c>
      <c r="F29" s="14" t="s">
        <v>4</v>
      </c>
      <c r="G29" s="14"/>
      <c r="H29" s="47"/>
      <c r="I29" s="47"/>
      <c r="J29" s="47"/>
      <c r="K29" s="47"/>
      <c r="L29" s="47"/>
      <c r="M29" s="47"/>
      <c r="N29" s="47"/>
      <c r="O29" s="47"/>
      <c r="P29" s="47"/>
      <c r="Q29" s="47"/>
      <c r="R29" s="47"/>
    </row>
    <row r="30" spans="1:18">
      <c r="A30" s="14"/>
      <c r="B30" s="14"/>
      <c r="C30" s="14"/>
      <c r="D30" s="19" t="s">
        <v>62</v>
      </c>
      <c r="E30" s="19" t="s">
        <v>63</v>
      </c>
      <c r="F30" s="14"/>
      <c r="G30" s="14"/>
      <c r="H30" s="47"/>
      <c r="I30" s="47"/>
      <c r="J30" s="47"/>
      <c r="K30" s="47"/>
      <c r="L30" s="47"/>
      <c r="M30" s="47"/>
      <c r="N30" s="47"/>
      <c r="O30" s="47"/>
      <c r="P30" s="47"/>
      <c r="Q30" s="47"/>
      <c r="R30" s="47"/>
    </row>
    <row r="31" spans="1:18">
      <c r="A31" s="14"/>
      <c r="B31" s="14"/>
      <c r="C31" s="14"/>
      <c r="D31" s="19" t="s">
        <v>64</v>
      </c>
      <c r="E31" s="19" t="s">
        <v>65</v>
      </c>
      <c r="F31" s="14"/>
      <c r="G31" s="14"/>
      <c r="H31" s="47"/>
      <c r="I31" s="47"/>
      <c r="J31" s="47"/>
      <c r="K31" s="47"/>
      <c r="L31" s="47"/>
      <c r="M31" s="47"/>
      <c r="N31" s="47"/>
      <c r="O31" s="47"/>
      <c r="P31" s="47"/>
      <c r="Q31" s="47"/>
      <c r="R31" s="47"/>
    </row>
    <row r="32" spans="1:18">
      <c r="A32" s="14"/>
      <c r="B32" s="14"/>
      <c r="C32" s="14"/>
      <c r="D32" s="19" t="s">
        <v>66</v>
      </c>
      <c r="E32" s="19"/>
      <c r="F32" s="14"/>
      <c r="G32" s="14"/>
      <c r="H32" s="47"/>
      <c r="I32" s="47"/>
      <c r="J32" s="47"/>
      <c r="K32" s="47"/>
      <c r="L32" s="47"/>
      <c r="M32" s="47"/>
      <c r="N32" s="47"/>
      <c r="O32" s="47"/>
      <c r="P32" s="47"/>
      <c r="Q32" s="47"/>
      <c r="R32" s="47"/>
    </row>
    <row r="33" spans="1:18">
      <c r="A33" s="14"/>
      <c r="B33" s="14"/>
      <c r="C33" s="14"/>
      <c r="D33" s="19" t="s">
        <v>67</v>
      </c>
      <c r="E33" s="19"/>
      <c r="F33" s="14"/>
      <c r="G33" s="14"/>
      <c r="H33" s="47"/>
      <c r="I33" s="47"/>
      <c r="J33" s="47"/>
      <c r="K33" s="47"/>
      <c r="L33" s="47"/>
      <c r="M33" s="47"/>
      <c r="N33" s="47"/>
      <c r="O33" s="47"/>
      <c r="P33" s="47"/>
      <c r="Q33" s="47"/>
      <c r="R33" s="47"/>
    </row>
    <row r="34" spans="1:18">
      <c r="A34" s="14"/>
      <c r="B34" s="14"/>
      <c r="C34" s="14"/>
      <c r="D34" s="19" t="s">
        <v>68</v>
      </c>
      <c r="E34" s="19"/>
      <c r="F34" s="14"/>
      <c r="G34" s="14"/>
      <c r="H34" s="47"/>
      <c r="I34" s="47"/>
      <c r="J34" s="47"/>
      <c r="K34" s="47"/>
      <c r="L34" s="47"/>
      <c r="M34" s="47"/>
      <c r="N34" s="47"/>
      <c r="O34" s="47"/>
      <c r="P34" s="47"/>
      <c r="Q34" s="47"/>
      <c r="R34" s="47"/>
    </row>
    <row r="35" spans="1:18">
      <c r="A35" s="14"/>
      <c r="B35" s="14"/>
      <c r="C35" s="14"/>
      <c r="D35" s="19" t="s">
        <v>69</v>
      </c>
      <c r="E35" s="19"/>
      <c r="F35" s="14"/>
      <c r="G35" s="14"/>
      <c r="H35" s="47"/>
      <c r="I35" s="47"/>
      <c r="J35" s="47"/>
      <c r="K35" s="47"/>
      <c r="L35" s="47"/>
      <c r="M35" s="47"/>
      <c r="N35" s="47"/>
      <c r="O35" s="47"/>
      <c r="P35" s="47"/>
      <c r="Q35" s="47"/>
      <c r="R35" s="47"/>
    </row>
    <row r="36" spans="1:18">
      <c r="A36" s="14"/>
      <c r="B36" s="14"/>
      <c r="C36" s="14"/>
      <c r="D36" s="19" t="s">
        <v>70</v>
      </c>
      <c r="E36" s="19"/>
      <c r="F36" s="14"/>
      <c r="G36" s="14"/>
      <c r="H36" s="14"/>
    </row>
    <row r="37" spans="1:18">
      <c r="A37" s="14"/>
      <c r="B37" s="14"/>
      <c r="C37" s="14"/>
      <c r="D37" s="19" t="s">
        <v>71</v>
      </c>
      <c r="E37" s="19"/>
      <c r="F37" s="14"/>
      <c r="G37" s="14"/>
      <c r="H37" s="14"/>
    </row>
    <row r="38" spans="1:18">
      <c r="A38" s="14"/>
      <c r="B38" s="14"/>
      <c r="C38" s="14"/>
      <c r="D38" s="19" t="s">
        <v>72</v>
      </c>
      <c r="E38" s="19"/>
      <c r="F38" s="14"/>
      <c r="G38" s="14"/>
      <c r="H38" s="14"/>
    </row>
    <row r="39" spans="1:18">
      <c r="A39" s="14"/>
      <c r="B39" s="14"/>
      <c r="C39" s="14"/>
      <c r="D39" s="14"/>
      <c r="E39" s="14"/>
      <c r="F39" s="14"/>
      <c r="G39" s="14"/>
      <c r="H39" s="14"/>
    </row>
    <row r="40" spans="1:18">
      <c r="A40" s="14"/>
      <c r="B40" s="14"/>
      <c r="C40" s="14"/>
      <c r="D40" s="14"/>
      <c r="E40" s="14"/>
      <c r="F40" s="14"/>
      <c r="G40" s="14"/>
      <c r="H40" s="14"/>
    </row>
    <row r="41" spans="1:18">
      <c r="A41" s="14"/>
      <c r="B41" s="14"/>
      <c r="C41" s="14"/>
      <c r="D41" s="14"/>
      <c r="E41" s="14"/>
      <c r="F41" s="14"/>
      <c r="G41" s="14"/>
      <c r="H41" s="14"/>
    </row>
    <row r="42" spans="1:18">
      <c r="A42" s="14"/>
      <c r="B42" s="14"/>
      <c r="C42" s="14"/>
      <c r="D42" s="14"/>
      <c r="E42" s="14"/>
      <c r="F42" s="14"/>
      <c r="G42" s="14"/>
      <c r="H42" s="14"/>
    </row>
  </sheetData>
  <sheetProtection algorithmName="SHA-512" hashValue="5pxd8t19lgHj0fWTVzntjOKyRIYftHBCoJMmhesk27vNt3vOS2CGE+MUc+UGKtwbKmn6eeQmWyw+gkk6Ag8D0A==" saltValue="KfMg/eO7sOrYTk9GEjQVZw==" spinCount="100000" sheet="1" objects="1" scenarios="1"/>
  <mergeCells count="7">
    <mergeCell ref="E10:F10"/>
    <mergeCell ref="B2:C2"/>
    <mergeCell ref="C3:D3"/>
    <mergeCell ref="G3:H3"/>
    <mergeCell ref="C4:D4"/>
    <mergeCell ref="E6:G6"/>
    <mergeCell ref="E9:G9"/>
  </mergeCells>
  <conditionalFormatting sqref="F8">
    <cfRule type="colorScale" priority="20">
      <colorScale>
        <cfvo type="num" val="0"/>
        <cfvo type="num" val="0.05"/>
        <cfvo type="num" val="1"/>
        <color rgb="FF00B050"/>
        <color theme="0"/>
        <color rgb="FFFF0000"/>
      </colorScale>
    </cfRule>
  </conditionalFormatting>
  <conditionalFormatting sqref="F8">
    <cfRule type="colorScale" priority="19">
      <colorScale>
        <cfvo type="num" val="0"/>
        <cfvo type="num" val="0.05"/>
        <cfvo type="num" val="1"/>
        <color rgb="FF00B050"/>
        <color rgb="FFFFEB84"/>
        <color rgb="FFFF0000"/>
      </colorScale>
    </cfRule>
  </conditionalFormatting>
  <conditionalFormatting sqref="F13">
    <cfRule type="cellIs" dxfId="8" priority="18" operator="greaterThan">
      <formula>0</formula>
    </cfRule>
  </conditionalFormatting>
  <conditionalFormatting sqref="C9">
    <cfRule type="iconSet" priority="17">
      <iconSet>
        <cfvo type="percent" val="0"/>
        <cfvo type="num" val="1"/>
        <cfvo type="num" val="2"/>
      </iconSet>
    </cfRule>
  </conditionalFormatting>
  <conditionalFormatting sqref="D9">
    <cfRule type="iconSet" priority="16">
      <iconSet>
        <cfvo type="percent" val="0"/>
        <cfvo type="num" val="1"/>
        <cfvo type="num" val="2"/>
      </iconSet>
    </cfRule>
  </conditionalFormatting>
  <conditionalFormatting sqref="D16">
    <cfRule type="cellIs" dxfId="7" priority="15" operator="lessThan">
      <formula>-0.3</formula>
    </cfRule>
  </conditionalFormatting>
  <conditionalFormatting sqref="H12">
    <cfRule type="cellIs" dxfId="6" priority="12" operator="greaterThan">
      <formula>0.3</formula>
    </cfRule>
  </conditionalFormatting>
  <conditionalFormatting sqref="F12">
    <cfRule type="cellIs" dxfId="5" priority="11" operator="lessThan">
      <formula>-0.3</formula>
    </cfRule>
  </conditionalFormatting>
  <conditionalFormatting sqref="C13">
    <cfRule type="cellIs" dxfId="4" priority="7" operator="equal">
      <formula>0</formula>
    </cfRule>
  </conditionalFormatting>
  <conditionalFormatting sqref="G12">
    <cfRule type="cellIs" dxfId="3" priority="3" operator="between">
      <formula>-0.31</formula>
      <formula>0.31</formula>
    </cfRule>
  </conditionalFormatting>
  <dataValidations count="5">
    <dataValidation type="list" allowBlank="1" showInputMessage="1" showErrorMessage="1" sqref="C6:D7" xr:uid="{2444914E-EEBB-0041-AD2B-221C40D0B084}">
      <formula1>$B$15:$B$25</formula1>
    </dataValidation>
    <dataValidation type="list" allowBlank="1" showInputMessage="1" showErrorMessage="1" sqref="F3" xr:uid="{E240E751-6FE7-D64C-B637-4C6C4051DF85}">
      <formula1>$D$16:$D$38</formula1>
    </dataValidation>
    <dataValidation type="list" allowBlank="1" showInputMessage="1" showErrorMessage="1" sqref="F4" xr:uid="{808D8E93-E9CC-994B-9926-BA041CE847B3}">
      <formula1>$E$16:$E$31</formula1>
    </dataValidation>
    <dataValidation type="list" allowBlank="1" showInputMessage="1" showErrorMessage="1" sqref="F5" xr:uid="{EA3E2601-4456-1C4E-BD57-DEFCE3DE9BF1}">
      <formula1>$F$16:$F$18</formula1>
    </dataValidation>
    <dataValidation type="list" allowBlank="1" showInputMessage="1" showErrorMessage="1" sqref="F2" xr:uid="{BBE0EF3B-9053-6548-8E46-374AED4F43F6}">
      <formula1>$C$16:$C$18</formula1>
    </dataValidation>
  </dataValidations>
  <pageMargins left="0.7" right="0.7" top="0.75" bottom="0.75" header="0.3" footer="0.3"/>
  <pageSetup orientation="portrait" horizontalDpi="0" verticalDpi="0"/>
  <drawing r:id="rId1"/>
  <extLst>
    <ext xmlns:x14="http://schemas.microsoft.com/office/spreadsheetml/2009/9/main" uri="{78C0D931-6437-407d-A8EE-F0AAD7539E65}">
      <x14:conditionalFormattings>
        <x14:conditionalFormatting xmlns:xm="http://schemas.microsoft.com/office/excel/2006/main">
          <x14:cfRule type="iconSet" priority="4" id="{7AE7CDCC-0AB9-1C42-9D2C-E1D0727F8993}">
            <x14:iconSet custom="1">
              <x14:cfvo type="percent">
                <xm:f>0</xm:f>
              </x14:cfvo>
              <x14:cfvo type="num">
                <xm:f>0</xm:f>
              </x14:cfvo>
              <x14:cfvo type="num">
                <xm:f>0</xm:f>
              </x14:cfvo>
              <x14:cfIcon iconSet="3TrafficLights1" iconId="2"/>
              <x14:cfIcon iconSet="NoIcons" iconId="0"/>
              <x14:cfIcon iconSet="NoIcons" iconId="0"/>
            </x14:iconSet>
          </x14:cfRule>
          <x14:cfRule type="iconSet" priority="5" id="{F0714B6C-719A-DB43-BC83-7FAD3A9B0184}">
            <x14:iconSet custom="1">
              <x14:cfvo type="percent">
                <xm:f>0</xm:f>
              </x14:cfvo>
              <x14:cfvo type="num">
                <xm:f>0</xm:f>
              </x14:cfvo>
              <x14:cfvo type="num" gte="0">
                <xm:f>0</xm:f>
              </x14:cfvo>
              <x14:cfIcon iconSet="NoIcons" iconId="0"/>
              <x14:cfIcon iconSet="NoIcons" iconId="0"/>
              <x14:cfIcon iconSet="3TrafficLights1" iconId="2"/>
            </x14:iconSet>
          </x14:cfRule>
          <x14:cfRule type="iconSet" priority="6" id="{F1BA23EA-39EC-0F4F-A9AD-0070F37D6D2A}">
            <x14:iconSet custom="1">
              <x14:cfvo type="percent">
                <xm:f>0</xm:f>
              </x14:cfvo>
              <x14:cfvo type="num" gte="0">
                <xm:f>0</xm:f>
              </x14:cfvo>
              <x14:cfvo type="num" gte="0">
                <xm:f>0</xm:f>
              </x14:cfvo>
              <x14:cfIcon iconSet="NoIcons" iconId="0"/>
              <x14:cfIcon iconSet="3TrafficLights1" iconId="2"/>
              <x14:cfIcon iconSet="3TrafficLights1" iconId="2"/>
            </x14:iconSet>
          </x14:cfRule>
          <x14:cfRule type="iconSet" priority="14" id="{CDE3AA39-9716-844D-B725-ED84CA6967C4}">
            <x14:iconSet custom="1">
              <x14:cfvo type="percent">
                <xm:f>0</xm:f>
              </x14:cfvo>
              <x14:cfvo type="num">
                <xm:f>0</xm:f>
              </x14:cfvo>
              <x14:cfvo type="num">
                <xm:f>0</xm:f>
              </x14:cfvo>
              <x14:cfIcon iconSet="3TrafficLights1" iconId="2"/>
              <x14:cfIcon iconSet="5Quarters" iconId="0"/>
              <x14:cfIcon iconSet="5Quarters" iconId="0"/>
            </x14:iconSet>
          </x14:cfRule>
          <xm:sqref>C11</xm:sqref>
        </x14:conditionalFormatting>
        <x14:conditionalFormatting xmlns:xm="http://schemas.microsoft.com/office/excel/2006/main">
          <x14:cfRule type="iconSet" priority="9" id="{74951177-78E1-7042-AAF2-19F245D0ADB7}">
            <x14:iconSet custom="1">
              <x14:cfvo type="percent">
                <xm:f>0</xm:f>
              </x14:cfvo>
              <x14:cfvo type="num">
                <xm:f>0</xm:f>
              </x14:cfvo>
              <x14:cfvo type="num" gte="0">
                <xm:f>0</xm:f>
              </x14:cfvo>
              <x14:cfIcon iconSet="NoIcons" iconId="0"/>
              <x14:cfIcon iconSet="NoIcons" iconId="0"/>
              <x14:cfIcon iconSet="3TrafficLights1" iconId="2"/>
            </x14:iconSet>
          </x14:cfRule>
          <x14:cfRule type="iconSet" priority="10" id="{CF2CE4BB-25F9-0842-97FF-28862C3F383C}">
            <x14:iconSet custom="1">
              <x14:cfvo type="percent">
                <xm:f>0</xm:f>
              </x14:cfvo>
              <x14:cfvo type="num" gte="0">
                <xm:f>0</xm:f>
              </x14:cfvo>
              <x14:cfvo type="num" gte="0">
                <xm:f>0</xm:f>
              </x14:cfvo>
              <x14:cfIcon iconSet="3TrafficLights1" iconId="2"/>
              <x14:cfIcon iconSet="3TrafficLights1" iconId="2"/>
              <x14:cfIcon iconSet="3TrafficLights1" iconId="2"/>
            </x14:iconSet>
          </x14:cfRule>
          <x14:cfRule type="iconSet" priority="13" id="{58806AA3-28AC-3442-AD02-0F105E4466C6}">
            <x14:iconSet custom="1">
              <x14:cfvo type="percent">
                <xm:f>0</xm:f>
              </x14:cfvo>
              <x14:cfvo type="num" gte="0">
                <xm:f>0</xm:f>
              </x14:cfvo>
              <x14:cfvo type="num">
                <xm:f>0</xm:f>
              </x14:cfvo>
              <x14:cfIcon iconSet="5Quarters" iconId="0"/>
              <x14:cfIcon iconSet="3TrafficLights1" iconId="2"/>
              <x14:cfIcon iconSet="5Quarters" iconId="0"/>
            </x14:iconSet>
          </x14:cfRule>
          <xm:sqref>C12</xm:sqref>
        </x14:conditionalFormatting>
        <x14:conditionalFormatting xmlns:xm="http://schemas.microsoft.com/office/excel/2006/main">
          <x14:cfRule type="iconSet" priority="8" id="{A21D45EB-D8FC-0A4D-8558-EF40C8E3A53E}">
            <x14:iconSet custom="1">
              <x14:cfvo type="percent">
                <xm:f>0</xm:f>
              </x14:cfvo>
              <x14:cfvo type="num">
                <xm:f>0</xm:f>
              </x14:cfvo>
              <x14:cfvo type="num">
                <xm:f>0</xm:f>
              </x14:cfvo>
              <x14:cfIcon iconSet="NoIcons" iconId="0"/>
              <x14:cfIcon iconSet="NoIcons" iconId="0"/>
              <x14:cfIcon iconSet="3TrafficLights1" iconId="2"/>
            </x14:iconSet>
          </x14:cfRule>
          <xm:sqref>C14</xm:sqref>
        </x14:conditionalFormatting>
        <x14:conditionalFormatting xmlns:xm="http://schemas.microsoft.com/office/excel/2006/main">
          <x14:cfRule type="iconSet" priority="2" id="{E5B312EB-885B-F046-9E1D-108C35B5EAF1}">
            <x14:iconSet custom="1">
              <x14:cfvo type="percent">
                <xm:f>0</xm:f>
              </x14:cfvo>
              <x14:cfvo type="num">
                <xm:f>0</xm:f>
              </x14:cfvo>
              <x14:cfvo type="num">
                <xm:f>0.09</xm:f>
              </x14:cfvo>
              <x14:cfIcon iconSet="NoIcons" iconId="0"/>
              <x14:cfIcon iconSet="3TrafficLights1" iconId="2"/>
              <x14:cfIcon iconSet="4RedToBlack" iconId="3"/>
            </x14:iconSet>
          </x14:cfRule>
          <xm:sqref>C10</xm:sqref>
        </x14:conditionalFormatting>
        <x14:conditionalFormatting xmlns:xm="http://schemas.microsoft.com/office/excel/2006/main">
          <x14:cfRule type="iconSet" priority="1" id="{71EE4B1D-B111-FC46-AC25-EE3DDD2C0CE8}">
            <x14:iconSet custom="1">
              <x14:cfvo type="percent">
                <xm:f>0</xm:f>
              </x14:cfvo>
              <x14:cfvo type="num">
                <xm:f>0</xm:f>
              </x14:cfvo>
              <x14:cfvo type="num">
                <xm:f>0.09</xm:f>
              </x14:cfvo>
              <x14:cfIcon iconSet="NoIcons" iconId="0"/>
              <x14:cfIcon iconSet="3TrafficLights1" iconId="2"/>
              <x14:cfIcon iconSet="4RedToBlack" iconId="3"/>
            </x14:iconSet>
          </x14:cfRule>
          <xm:sqref>D10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Amblyometer</vt:lpstr>
      <vt:lpstr>Parity Challenge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2020-04-24T20:27:56Z</dcterms:created>
  <dcterms:modified xsi:type="dcterms:W3CDTF">2020-04-25T16:45:36Z</dcterms:modified>
</cp:coreProperties>
</file>